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1.паспорт местоположение " sheetId="5" r:id="rId1"/>
    <sheet name="2. паспорт ТП" sheetId="4" r:id="rId2"/>
    <sheet name="3.3 паспорт описание" sheetId="2" r:id="rId3"/>
    <sheet name="6.2. Паспорт фин осв ввод" sheetId="6" r:id="rId4"/>
    <sheet name="8.Общие сведения" sheetId="3" r:id="rId5"/>
  </sheets>
  <definedNames>
    <definedName name="_xlnm.Print_Titles" localSheetId="0">'1.паспорт местоположение '!$21:$21</definedName>
    <definedName name="_xlnm.Print_Titles" localSheetId="1">'2. паспорт ТП'!$21:$21</definedName>
    <definedName name="_xlnm.Print_Titles" localSheetId="2">'3.3 паспорт описание'!$21:$21</definedName>
    <definedName name="_xlnm.Print_Area" localSheetId="0">'1.паспорт местоположение '!$A$1:$C$48</definedName>
    <definedName name="_xlnm.Print_Area" localSheetId="1">'2. паспорт ТП'!$A$1:$S$82</definedName>
    <definedName name="_xlnm.Print_Area" localSheetId="2">'3.3 паспорт описание'!$A$1:$C$30</definedName>
    <definedName name="_xlnm.Print_Area" localSheetId="3">'6.2. Паспорт фин осв ввод'!$A$1:$V$64</definedName>
  </definedNames>
  <calcPr calcId="152511"/>
</workbook>
</file>

<file path=xl/calcChain.xml><?xml version="1.0" encoding="utf-8"?>
<calcChain xmlns="http://schemas.openxmlformats.org/spreadsheetml/2006/main">
  <c r="C30" i="6" l="1"/>
  <c r="V57" i="6" l="1"/>
  <c r="U57" i="6"/>
  <c r="V56" i="6"/>
  <c r="U56" i="6"/>
  <c r="V55" i="6"/>
  <c r="U55" i="6"/>
  <c r="V54" i="6"/>
  <c r="U54" i="6"/>
  <c r="V53" i="6"/>
  <c r="U53" i="6"/>
  <c r="V52" i="6"/>
  <c r="U52" i="6"/>
  <c r="G52" i="6"/>
  <c r="V49" i="6"/>
  <c r="U49" i="6"/>
  <c r="U45" i="6"/>
  <c r="U34" i="6"/>
  <c r="L34" i="6"/>
  <c r="U33" i="6"/>
  <c r="U32" i="6"/>
  <c r="L32" i="6"/>
  <c r="V32" i="6" s="1"/>
  <c r="K32" i="6"/>
  <c r="U31" i="6"/>
  <c r="L31" i="6"/>
  <c r="K31" i="6" s="1"/>
  <c r="H30" i="6"/>
  <c r="G30" i="6"/>
  <c r="U30" i="6" s="1"/>
  <c r="V28" i="6"/>
  <c r="K28" i="6"/>
  <c r="K24" i="6" s="1"/>
  <c r="J28" i="6"/>
  <c r="V24" i="6"/>
  <c r="L24" i="6"/>
  <c r="J24" i="6"/>
  <c r="I24" i="6"/>
  <c r="H24" i="6"/>
  <c r="G24" i="6"/>
  <c r="G28" i="6" s="1"/>
  <c r="U28" i="6" s="1"/>
  <c r="F24" i="6"/>
  <c r="C24" i="6"/>
  <c r="L33" i="6" l="1"/>
  <c r="F30" i="6"/>
  <c r="V34" i="6"/>
  <c r="K34" i="6"/>
  <c r="U24" i="6"/>
  <c r="V31" i="6"/>
  <c r="B56" i="3"/>
  <c r="B55" i="3"/>
  <c r="B54" i="3"/>
  <c r="K33" i="6" l="1"/>
  <c r="V33" i="6"/>
  <c r="L30" i="6"/>
  <c r="B57" i="3"/>
  <c r="B29" i="3"/>
  <c r="V30" i="6" l="1"/>
  <c r="K30" i="6"/>
  <c r="B51" i="3"/>
  <c r="B30" i="3"/>
</calcChain>
</file>

<file path=xl/sharedStrings.xml><?xml version="1.0" encoding="utf-8"?>
<sst xmlns="http://schemas.openxmlformats.org/spreadsheetml/2006/main" count="502" uniqueCount="331">
  <si>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</si>
  <si>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</si>
  <si>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</si>
  <si>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</si>
  <si>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ООО "Энергии Технологии"                                                                                                                                                                                                               </t>
  </si>
  <si>
    <t xml:space="preserve">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</si>
  <si>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</si>
  <si>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>G_0801_001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</si>
  <si>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</si>
  <si>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</si>
  <si>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3.3 Планируемые цели, задачи, этапы, сроки и конкретные результаты реализации инвестиционного проекта</t>
  </si>
  <si>
    <t>№ пп</t>
  </si>
  <si>
    <t>Наименование</t>
  </si>
  <si>
    <t>Содержание</t>
  </si>
  <si>
    <t>1</t>
  </si>
  <si>
    <t>Задачи, решаемые в рамках инвестиционного проекта</t>
  </si>
  <si>
    <t>Строительство 2 РТП и 6 БКТП 2х1600; 4-х питающих КЛ АПв(1х500) и 4-х распределительных КЛ АПв(1х240) 10 кВ  в целях ввода дополнительной мощности 25,6 МВа для технологического присоединения объектов потребителей по адресу:  г.Москва, Старокрымская ул. вл.13  в рамках исполнения договора от 09.09.2013  №ДТП/13-01-003/001  с ООО "Дайкар"</t>
  </si>
  <si>
    <t>2</t>
  </si>
  <si>
    <t>Описание конкретных результатов реализации инвестиционного проекта</t>
  </si>
  <si>
    <t>Ввод в эксплуатацию 2 РТП и 6 БКТП 2х1600; 4-х питающих КЛ АПв(1х500) и 4-х распределительных КЛ АПв(1х240) 10 кВ протяженностью 15,5 км, ввод дополнительной мощности 25,6 МВа</t>
  </si>
  <si>
    <t>3</t>
  </si>
  <si>
    <t>Описание состава объектов инвестиционной деятельности их количества и характеристик в отношении каждого такого объекта</t>
  </si>
  <si>
    <t>4</t>
  </si>
  <si>
    <t>Удельные стоимостные показатели реализации инвестиционного проекта</t>
  </si>
  <si>
    <t>5</t>
  </si>
  <si>
    <t>Описание этапов (при наличии этапности) реализации инвестиционного проекта</t>
  </si>
  <si>
    <t>6</t>
  </si>
  <si>
    <t>Обоснование необходимости реализации инвестиционного проекта</t>
  </si>
  <si>
    <t>Технологическое присоединение энергопринимающих устройств потребителей свыше 150 кВт</t>
  </si>
  <si>
    <t>7</t>
  </si>
  <si>
    <t>Год начала  реализации инвестиционного проекта</t>
  </si>
  <si>
    <t>8</t>
  </si>
  <si>
    <t>Год окончания реализации инвестиционного проекта</t>
  </si>
  <si>
    <t>9</t>
  </si>
  <si>
    <t>Текущая стадия реализации инвестиционного проекта</t>
  </si>
  <si>
    <t xml:space="preserve">Строительство </t>
  </si>
  <si>
    <t>Приложение  № 8</t>
  </si>
  <si>
    <t>ТСО  Общество с ограниченной ответственностью "Энергии Технологии"</t>
  </si>
  <si>
    <t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</si>
  <si>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</si>
  <si>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</si>
  <si>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Жилой комплекс, расположенный по адресу: г. Москва, ул. Старокрымкая, вл.13</t>
  </si>
  <si>
    <t>Местоположение объекта (субъект РФ, населенный пункт)</t>
  </si>
  <si>
    <t>г. Москва</t>
  </si>
  <si>
    <t>Тип проекта</t>
  </si>
  <si>
    <t>Технологическое присоединение энергопринимающих устройств потребителей свыше 150 кВт,</t>
  </si>
  <si>
    <t>Вводимая мощность (в том числе прирост)</t>
  </si>
  <si>
    <t>15 МВт</t>
  </si>
  <si>
    <t>Срок ввода объекта</t>
  </si>
  <si>
    <t xml:space="preserve"> II кв.2017</t>
  </si>
  <si>
    <t>Фактическая стадия реализации проекта на отчётную дату</t>
  </si>
  <si>
    <t>строительство</t>
  </si>
  <si>
    <t>Сметная стоимость проекта в ценах 2013 года с НДС, млн. руб.</t>
  </si>
  <si>
    <t>Документ, в соответствии с которым определена стоимость проекта</t>
  </si>
  <si>
    <t>Постановление РЭК г.Москвы от 29.08.2013 № 118-ТПЭ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</si>
  <si>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</si>
  <si>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</si>
  <si>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</si>
  <si>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</si>
  <si>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ООО "Новые энергетические системы", дог. № ДУ/ЭТ-2014-002</t>
  </si>
  <si>
    <t>объем заключенного договора в ценах 2013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</si>
  <si>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</si>
  <si>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</si>
  <si>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</si>
  <si>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</si>
  <si>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>объем заключенного договора в ценах ______ года с НДС, млн. руб.</t>
  </si>
  <si>
    <t xml:space="preserve"> - по прочим договорам (в разбивке по каждому контрагенту и по договорам)</t>
  </si>
  <si>
    <t xml:space="preserve">ОАО "ОЭК" дог № 4557-01-ДО Плата за технологическое присоединение к сетям сететвой организации 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</si>
  <si>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</si>
  <si>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</si>
  <si>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</si>
  <si>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</si>
  <si>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</si>
  <si>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</si>
  <si>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 xml:space="preserve">%  освоения по объекту за отчетный период </t>
  </si>
  <si>
    <t>всего освоено по объекту</t>
  </si>
  <si>
    <t>Участники реализации инвестиционного проекта:</t>
  </si>
  <si>
    <t xml:space="preserve"> ЗавительООО "Дайкар", договор  оказания услуг по технологическому присоединению №ДТП/13-01-003/001 от 09.09.2013, технологическое присоединение  энергопринмающих устройств  Заявителя  для энергоснабжения жилого комплекса  по адресу г. Москва, ул. Старокрымская, вл.13;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</si>
  <si>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</si>
  <si>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</si>
  <si>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</si>
  <si>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</si>
  <si>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</si>
  <si>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</si>
  <si>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ООО " Новые энергетические системы" дог. № ДУ/ЭТ-2014-002 от 14.03.2014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</si>
  <si>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</si>
  <si>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</si>
  <si>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</si>
  <si>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</si>
  <si>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</si>
  <si>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</si>
  <si>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</si>
  <si>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</si>
  <si>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</si>
  <si>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</si>
  <si>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 xml:space="preserve"> реализация проекта  в установленный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</si>
  <si>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</si>
  <si>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</si>
  <si>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</si>
  <si>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</si>
  <si>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</si>
  <si>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</si>
  <si>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</si>
  <si>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 xml:space="preserve">             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   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</si>
  <si>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</si>
  <si>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</si>
  <si>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</si>
  <si>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</si>
  <si>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</si>
  <si>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</si>
  <si>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</si>
  <si>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</si>
  <si>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</si>
  <si>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</si>
  <si>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</si>
  <si>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</si>
  <si>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</si>
  <si>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</si>
  <si>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</si>
  <si>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</si>
  <si>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</si>
  <si>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</si>
  <si>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</si>
  <si>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</si>
  <si>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ДТП/13-01-003/001 от 09.09.2013</t>
  </si>
  <si>
    <t>ДС № 1 от 14.07.2015; ДС № 2 от 11.01.2016; ДС № 3 от 07.11.2016; ДС № 4 от 16.12.2016; ДС № 5 от 20.02.2017</t>
  </si>
  <si>
    <t>Исполняется</t>
  </si>
  <si>
    <t>г. Москва, ул. Старокрымская, вл. 13</t>
  </si>
  <si>
    <t>Жилой комплекс</t>
  </si>
  <si>
    <t>Всего по всем точкам присоединения,
в том числе:</t>
  </si>
  <si>
    <t>II</t>
  </si>
  <si>
    <t>Строительство 2 РТП (2х1600) и 6 БКТП (2х1600); 4-х питающих КЛ АПв(1х500) и 16 распределительных КЛ АПв(1х240) 10 кВ</t>
  </si>
  <si>
    <t>Отсутствуют</t>
  </si>
  <si>
    <t>ВРУ-50 водопроводная насосная станция</t>
  </si>
  <si>
    <t>ВРУ-51 офисное здание</t>
  </si>
  <si>
    <t xml:space="preserve">ВРУ-52 учебный корпус РЧЦ ЦФО </t>
  </si>
  <si>
    <t>ВРУ-21 автостоянка</t>
  </si>
  <si>
    <t>ВРУ-22 автостоянка</t>
  </si>
  <si>
    <t>ВРУ-23 жилая часть</t>
  </si>
  <si>
    <t>ВРУ-24 жилая часть</t>
  </si>
  <si>
    <t>ВРУ-2.1 жилая часть</t>
  </si>
  <si>
    <t>ВРУ-2.2 жилая часть</t>
  </si>
  <si>
    <t>ВРУ-2.3 жилая часть</t>
  </si>
  <si>
    <t>ВРУ-2.4 жилая часть</t>
  </si>
  <si>
    <t>ВРУ-2.5 жилая часть</t>
  </si>
  <si>
    <t>ВРУ-2.6 жилая часть</t>
  </si>
  <si>
    <t>ВРУ-2.7 нежилые помещения</t>
  </si>
  <si>
    <t>ВРУ БРП НО</t>
  </si>
  <si>
    <t>ВРУ-а1 автостоянка</t>
  </si>
  <si>
    <t>ВРУ-а2 автостоянка</t>
  </si>
  <si>
    <t>ВРУ-а5 автостоянка</t>
  </si>
  <si>
    <t>ВРУ-а3 автостоянка</t>
  </si>
  <si>
    <t>ВРУ-а4 автостоянка</t>
  </si>
  <si>
    <t>ВРУ-3.1 жилая часть</t>
  </si>
  <si>
    <t>ВРУ-3.2 жилая часть</t>
  </si>
  <si>
    <t>ВРУ-3.3 жилая часть</t>
  </si>
  <si>
    <t>ВРУ-3.4 жилая часть</t>
  </si>
  <si>
    <t>ВРУ-3.5 жилая часть</t>
  </si>
  <si>
    <t>ВРУ-3.6 жилая часть</t>
  </si>
  <si>
    <t>ВРУ-3.7 жилая часть</t>
  </si>
  <si>
    <t>ВРУ-3.8 жилая часть</t>
  </si>
  <si>
    <t>ВРУ-3.9 нежилые помещения</t>
  </si>
  <si>
    <t>ВРУ-3.10</t>
  </si>
  <si>
    <t>ВРУ-1.1 жилая часть</t>
  </si>
  <si>
    <t>ВРУ-1.2 жилая часть</t>
  </si>
  <si>
    <t xml:space="preserve">ВРУ-4.1 жилая часть </t>
  </si>
  <si>
    <t>ВРУ-4.2 жилая часть</t>
  </si>
  <si>
    <t>ВРУ-5.1 жилая часть</t>
  </si>
  <si>
    <t>ВРУ-5.2 жилая часть</t>
  </si>
  <si>
    <t>ВРУ-6.1 жилая часть</t>
  </si>
  <si>
    <t>ВРУ-6.2 жилая часть</t>
  </si>
  <si>
    <t>ВРУ-7 супермаркет</t>
  </si>
  <si>
    <t>ВРУ-8.1 ФОК и ИТП</t>
  </si>
  <si>
    <t>ВРУ-8.2 ФОК</t>
  </si>
  <si>
    <t>ВРУ-9 насосная и нежилые помещения</t>
  </si>
  <si>
    <t>ВРУ-10.1 насосная и нежилые помещения</t>
  </si>
  <si>
    <t>ВРУ-10.2 насосная и нежилые помещения</t>
  </si>
  <si>
    <t>ВРУ-11 холодильный центр</t>
  </si>
  <si>
    <t>ВРУ-1А автостоянка</t>
  </si>
  <si>
    <t>ВРУ-2А автостоянка</t>
  </si>
  <si>
    <t>ВРУ-3А автостоянка</t>
  </si>
  <si>
    <t>ВРУ-ВГК нежилые помещения</t>
  </si>
  <si>
    <t>ВРУ ДОУ</t>
  </si>
  <si>
    <t>ВРУ школа</t>
  </si>
  <si>
    <t>Всего</t>
  </si>
  <si>
    <t>-</t>
  </si>
  <si>
    <t xml:space="preserve">                                                                                                                         Общество с ограниченной ответственностью "Энергии Технологии"                                                                                                                                                                                                                 </t>
  </si>
  <si>
    <t>Раздел 1. Общая информация об инвестиционном проекте</t>
  </si>
  <si>
    <t>Группа инвестиционных проектов инвестиционной программы</t>
  </si>
  <si>
    <t>Технологическое присоединение энергопринимающих устройств потребителей свыше 150 кВт, всего, в том числе:</t>
  </si>
  <si>
    <t>Цели (указать укрупненные цели в соответствии с приложением)</t>
  </si>
  <si>
    <t>Развитие электрической сети/усиление существующей электрической сети, связанное с подключением новых потребителей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</si>
  <si>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</si>
  <si>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Субъекты Российской Федерации, на территории которых реализуется проект</t>
  </si>
  <si>
    <t>Территории муниципальных образований, на территории которых реализуется инвестиционный проект</t>
  </si>
  <si>
    <t>Наличие решения о резервировании земель</t>
  </si>
  <si>
    <t>не требуется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</si>
  <si>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</si>
  <si>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</si>
  <si>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</si>
  <si>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требуется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</si>
  <si>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</si>
  <si>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</si>
  <si>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</si>
  <si>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</si>
  <si>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</si>
  <si>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</si>
  <si>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</si>
  <si>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</si>
  <si>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</si>
  <si>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</si>
  <si>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</si>
  <si>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</si>
  <si>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</si>
  <si>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</si>
  <si>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</si>
  <si>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</si>
  <si>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</si>
  <si>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</si>
  <si>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</si>
  <si>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</si>
  <si>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</si>
  <si>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</si>
  <si>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</si>
  <si>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</si>
  <si>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</si>
  <si>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25,6 МВА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</si>
  <si>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</si>
  <si>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</si>
  <si>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</si>
  <si>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</si>
  <si>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нд</t>
  </si>
  <si>
    <t>24</t>
  </si>
  <si>
    <t>25</t>
  </si>
  <si>
    <t>Строительство 2 РТП и 6 БКТП 2х1600; 4-х питающих КЛ АПв(1х500) и 4-х распределительных КЛ АПв(1х240) 10 кВ , в целях ввода дополнительной мощности 25,6 МВА для технологического присоединения объектов потребителей по адресу:  г.Москва, Старокрымская ул. вл.13</t>
  </si>
  <si>
    <t>Увеличение мощности трансформаторов-25,6 МВА;
Увеличение протяженности кабельных линий-15,5 км;
Увеличение мощности присоединяемых потребителей -15 МВт.</t>
  </si>
  <si>
    <t xml:space="preserve">Строительство 2 РТП и 6 БКТП 2х1600; 4-х питающих КЛ АПв(1х500) и 4-х распределительных КЛ АПв(1х240) 10 кВ, в целях ввода дополнительной мощности 25,6 МВа для технологического присоединения объектов потребителей по адресу:  г.Москва, Старокрымская ул. вл.13                                                                                                                                                     </t>
  </si>
  <si>
    <t>Общий объем освоения капитальных вложений по инвестиционному проекту за период реализации инвестиционной программы (млн.руб. без НДС)</t>
  </si>
  <si>
    <t>Общий объем финансирования капитальных вложений по инвестиционному проекту за период реализации инвестиционной программы (млн.руб. в т.ч. НДС)</t>
  </si>
  <si>
    <t>Приложение  № __2__</t>
  </si>
  <si>
    <r>
      <t>Приложение  № _</t>
    </r>
    <r>
      <rPr>
        <u/>
        <sz val="14"/>
        <rFont val="Times New Roman"/>
        <family val="1"/>
        <charset val="204"/>
      </rPr>
      <t>3.3</t>
    </r>
    <r>
      <rPr>
        <sz val="14"/>
        <rFont val="Times New Roman"/>
        <family val="1"/>
        <charset val="204"/>
      </rPr>
      <t>__</t>
    </r>
  </si>
  <si>
    <t xml:space="preserve">от «  » мая  201  г. №       </t>
  </si>
  <si>
    <t>Общество с ограниченной ответственностью "Энергии Технологии"</t>
  </si>
  <si>
    <t xml:space="preserve">G_0801_001          </t>
  </si>
  <si>
    <t xml:space="preserve">Строительство 2 РТП и 6 БКТП 2х1600; 4-х питающих КЛ АПв(1х500) и 4-х распределительных КЛ АПв(1х240) 10 кВ протяженностью 1,988 км, в целях ввода дополнительной мощности 25,6 МВа для технологического присоединения объектов потребителей по адресу:  г.Москва, Старокрымская ул. вл.13                                                                                                                                                                                                                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</si>
  <si>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</si>
  <si>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</si>
  <si>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</si>
  <si>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</si>
  <si>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</si>
  <si>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2016</t>
  </si>
  <si>
    <t xml:space="preserve"> Факт 2016</t>
  </si>
  <si>
    <t>Год 2018</t>
  </si>
  <si>
    <t>Год (N+2)</t>
  </si>
  <si>
    <t>Итого за период реализации инвестиционной программы</t>
  </si>
  <si>
    <t>План</t>
  </si>
  <si>
    <t xml:space="preserve">
Предложение по корректировке плана</t>
  </si>
  <si>
    <t>Предложение по корректировке плана</t>
  </si>
  <si>
    <t>Факт 
(предложение по корректировке плана)</t>
  </si>
  <si>
    <t xml:space="preserve"> по состоянию на 01.01.года 2015</t>
  </si>
  <si>
    <t>по состоянию на 01.01.года 2016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</si>
  <si>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</si>
  <si>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</si>
  <si>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</si>
  <si>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</si>
  <si>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</si>
  <si>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</si>
  <si>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</si>
  <si>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</si>
  <si>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</si>
  <si>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</si>
  <si>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</si>
  <si>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</si>
  <si>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</si>
  <si>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</si>
  <si>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</si>
  <si>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</si>
  <si>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</si>
  <si>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</si>
  <si>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</si>
  <si>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</si>
  <si>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</si>
  <si>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</si>
  <si>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</si>
  <si>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</si>
  <si>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</si>
  <si>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</si>
  <si>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</si>
  <si>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</si>
  <si>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</si>
  <si>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</si>
  <si>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</si>
  <si>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</si>
  <si>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</si>
  <si>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</si>
  <si>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</si>
  <si>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</si>
  <si>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</si>
  <si>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</si>
  <si>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</si>
  <si>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</si>
  <si>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</si>
  <si>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</si>
  <si>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</si>
  <si>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</si>
  <si>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</si>
  <si>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</si>
  <si>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</si>
  <si>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</si>
  <si>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</si>
  <si>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</si>
  <si>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</si>
  <si>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</si>
  <si>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</si>
  <si>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</si>
  <si>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</si>
  <si>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</si>
  <si>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</si>
  <si>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</si>
  <si>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</si>
  <si>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</si>
  <si>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</si>
  <si>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</si>
  <si>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</si>
  <si>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</si>
  <si>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</si>
  <si>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</si>
  <si>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</si>
  <si>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</si>
  <si>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Год раскрытия информации: 2016 год</t>
  </si>
  <si>
    <t>Год раскрытия информации: 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</si>
</sst>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0.000"/>
    <numFmt numFmtId="166" formatCode="0.0%"/>
    <numFmt numFmtId="167" formatCode="#,##0.00\ &quot;₽&quot;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8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8" fillId="0" borderId="0"/>
    <xf numFmtId="43" fontId="1" fillId="0" borderId="0" applyFont="0" applyFill="0" applyBorder="0" applyAlignment="0" applyProtection="0"/>
    <xf numFmtId="0" fontId="29" fillId="0" borderId="0"/>
  </cellStyleXfs>
  <cellXfs count="223">
    <xf numFmtId="0" fontId="0" fillId="0" borderId="0" xfId="0"/>
    <xf numFmtId="0" fontId="6" fillId="0" borderId="0" xfId="1" applyFont="1"/>
    <xf numFmtId="0" fontId="7" fillId="0" borderId="0" xfId="1" applyFont="1"/>
    <xf numFmtId="0" fontId="9" fillId="0" borderId="0" xfId="2" applyFont="1" applyAlignment="1">
      <alignment horizontal="right" vertical="center"/>
    </xf>
    <xf numFmtId="0" fontId="7" fillId="0" borderId="0" xfId="1" applyFont="1" applyFill="1"/>
    <xf numFmtId="0" fontId="9" fillId="0" borderId="0" xfId="2" applyFont="1" applyAlignment="1">
      <alignment horizontal="right"/>
    </xf>
    <xf numFmtId="0" fontId="10" fillId="0" borderId="0" xfId="1" applyFont="1" applyAlignment="1">
      <alignment horizontal="left" vertical="center"/>
    </xf>
    <xf numFmtId="0" fontId="11" fillId="0" borderId="0" xfId="3" applyFont="1" applyFill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7" fillId="0" borderId="1" xfId="1" applyFont="1" applyBorder="1"/>
    <xf numFmtId="0" fontId="13" fillId="0" borderId="1" xfId="1" applyFont="1" applyBorder="1" applyAlignment="1"/>
    <xf numFmtId="0" fontId="14" fillId="0" borderId="1" xfId="1" applyFont="1" applyBorder="1" applyAlignment="1"/>
    <xf numFmtId="0" fontId="13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4" fillId="0" borderId="1" xfId="1" applyFont="1" applyBorder="1" applyAlignment="1">
      <alignment vertical="center"/>
    </xf>
    <xf numFmtId="0" fontId="16" fillId="0" borderId="0" xfId="1" applyFont="1" applyFill="1" applyBorder="1" applyAlignment="1">
      <alignment horizontal="center" vertical="center"/>
    </xf>
    <xf numFmtId="0" fontId="7" fillId="0" borderId="0" xfId="1" applyFont="1" applyBorder="1"/>
    <xf numFmtId="0" fontId="17" fillId="0" borderId="1" xfId="1" applyFont="1" applyBorder="1"/>
    <xf numFmtId="0" fontId="14" fillId="0" borderId="1" xfId="1" applyFont="1" applyBorder="1" applyAlignment="1">
      <alignment wrapText="1"/>
    </xf>
    <xf numFmtId="0" fontId="17" fillId="0" borderId="0" xfId="1" applyFont="1"/>
    <xf numFmtId="0" fontId="16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5" fillId="0" borderId="2" xfId="1" applyFont="1" applyBorder="1" applyAlignment="1">
      <alignment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0" xfId="1" applyFont="1" applyBorder="1" applyAlignment="1">
      <alignment vertical="center"/>
    </xf>
    <xf numFmtId="0" fontId="16" fillId="0" borderId="0" xfId="1" applyFont="1" applyBorder="1" applyAlignment="1">
      <alignment horizontal="center" vertical="center"/>
    </xf>
    <xf numFmtId="0" fontId="17" fillId="0" borderId="0" xfId="1" applyFont="1" applyBorder="1"/>
    <xf numFmtId="49" fontId="15" fillId="0" borderId="2" xfId="1" applyNumberFormat="1" applyFont="1" applyFill="1" applyBorder="1" applyAlignment="1">
      <alignment vertical="center"/>
    </xf>
    <xf numFmtId="0" fontId="8" fillId="0" borderId="3" xfId="2" applyFont="1" applyFill="1" applyBorder="1" applyAlignment="1">
      <alignment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5" fillId="0" borderId="3" xfId="1" applyFont="1" applyBorder="1" applyAlignment="1">
      <alignment vertical="center" wrapText="1"/>
    </xf>
    <xf numFmtId="0" fontId="5" fillId="0" borderId="0" xfId="1" applyBorder="1"/>
    <xf numFmtId="0" fontId="5" fillId="0" borderId="0" xfId="1"/>
    <xf numFmtId="164" fontId="15" fillId="0" borderId="2" xfId="1" applyNumberFormat="1" applyFont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0" fillId="0" borderId="0" xfId="2" applyFont="1" applyFill="1"/>
    <xf numFmtId="0" fontId="8" fillId="0" borderId="0" xfId="2" applyFill="1"/>
    <xf numFmtId="0" fontId="8" fillId="0" borderId="0" xfId="2" applyFont="1" applyFill="1" applyAlignment="1">
      <alignment horizontal="right"/>
    </xf>
    <xf numFmtId="0" fontId="21" fillId="0" borderId="0" xfId="2" applyFont="1" applyFill="1" applyAlignment="1"/>
    <xf numFmtId="0" fontId="21" fillId="0" borderId="0" xfId="2" applyFont="1" applyFill="1" applyAlignment="1">
      <alignment horizontal="center"/>
    </xf>
    <xf numFmtId="0" fontId="16" fillId="0" borderId="0" xfId="1" applyFont="1" applyFill="1" applyBorder="1" applyAlignment="1">
      <alignment vertical="center"/>
    </xf>
    <xf numFmtId="2" fontId="24" fillId="0" borderId="0" xfId="2" applyNumberFormat="1" applyFont="1" applyFill="1" applyAlignment="1">
      <alignment horizontal="right" vertical="top" wrapText="1"/>
    </xf>
    <xf numFmtId="0" fontId="20" fillId="0" borderId="0" xfId="2" applyFont="1" applyFill="1" applyAlignment="1">
      <alignment horizontal="right"/>
    </xf>
    <xf numFmtId="0" fontId="25" fillId="0" borderId="4" xfId="2" applyFont="1" applyFill="1" applyBorder="1" applyAlignment="1">
      <alignment horizontal="justify"/>
    </xf>
    <xf numFmtId="0" fontId="20" fillId="0" borderId="4" xfId="2" applyFont="1" applyFill="1" applyBorder="1" applyAlignment="1">
      <alignment horizontal="justify"/>
    </xf>
    <xf numFmtId="0" fontId="20" fillId="0" borderId="5" xfId="2" applyFont="1" applyFill="1" applyBorder="1" applyAlignment="1">
      <alignment horizontal="center" wrapText="1"/>
    </xf>
    <xf numFmtId="0" fontId="20" fillId="0" borderId="5" xfId="2" applyFont="1" applyFill="1" applyBorder="1" applyAlignment="1">
      <alignment horizontal="justify"/>
    </xf>
    <xf numFmtId="0" fontId="25" fillId="0" borderId="4" xfId="2" applyFont="1" applyFill="1" applyBorder="1" applyAlignment="1">
      <alignment vertical="top" wrapText="1"/>
    </xf>
    <xf numFmtId="0" fontId="25" fillId="0" borderId="6" xfId="2" applyFont="1" applyFill="1" applyBorder="1" applyAlignment="1">
      <alignment vertical="top" wrapText="1"/>
    </xf>
    <xf numFmtId="0" fontId="20" fillId="0" borderId="7" xfId="2" applyFont="1" applyFill="1" applyBorder="1" applyAlignment="1">
      <alignment horizontal="justify" vertical="top" wrapText="1"/>
    </xf>
    <xf numFmtId="0" fontId="25" fillId="0" borderId="6" xfId="2" applyFont="1" applyFill="1" applyBorder="1" applyAlignment="1">
      <alignment horizontal="justify" vertical="top" wrapText="1"/>
    </xf>
    <xf numFmtId="0" fontId="20" fillId="0" borderId="4" xfId="2" applyFont="1" applyFill="1" applyBorder="1" applyAlignment="1">
      <alignment horizontal="justify" vertical="top" wrapText="1"/>
    </xf>
    <xf numFmtId="0" fontId="25" fillId="0" borderId="4" xfId="2" applyFont="1" applyFill="1" applyBorder="1" applyAlignment="1">
      <alignment horizontal="justify" vertical="top" wrapText="1"/>
    </xf>
    <xf numFmtId="2" fontId="20" fillId="0" borderId="4" xfId="2" applyNumberFormat="1" applyFont="1" applyFill="1" applyBorder="1" applyAlignment="1">
      <alignment horizontal="center" wrapText="1"/>
    </xf>
    <xf numFmtId="0" fontId="20" fillId="0" borderId="4" xfId="2" applyFont="1" applyFill="1" applyBorder="1" applyAlignment="1">
      <alignment horizontal="center" vertical="top" wrapText="1"/>
    </xf>
    <xf numFmtId="9" fontId="20" fillId="0" borderId="4" xfId="2" applyNumberFormat="1" applyFont="1" applyFill="1" applyBorder="1" applyAlignment="1">
      <alignment horizontal="center" vertical="top" wrapText="1"/>
    </xf>
    <xf numFmtId="165" fontId="20" fillId="0" borderId="4" xfId="2" applyNumberFormat="1" applyFont="1" applyFill="1" applyBorder="1" applyAlignment="1">
      <alignment horizontal="center" vertical="top" wrapText="1"/>
    </xf>
    <xf numFmtId="0" fontId="25" fillId="0" borderId="5" xfId="2" applyFont="1" applyFill="1" applyBorder="1" applyAlignment="1">
      <alignment vertical="top" wrapText="1"/>
    </xf>
    <xf numFmtId="9" fontId="20" fillId="0" borderId="8" xfId="2" quotePrefix="1" applyNumberFormat="1" applyFont="1" applyFill="1" applyBorder="1" applyAlignment="1">
      <alignment horizontal="center" vertical="center" wrapText="1"/>
    </xf>
    <xf numFmtId="0" fontId="20" fillId="0" borderId="5" xfId="2" applyFont="1" applyFill="1" applyBorder="1" applyAlignment="1">
      <alignment vertical="top" wrapText="1"/>
    </xf>
    <xf numFmtId="0" fontId="20" fillId="0" borderId="8" xfId="2" quotePrefix="1" applyFont="1" applyFill="1" applyBorder="1" applyAlignment="1">
      <alignment horizontal="justify" vertical="top" wrapText="1"/>
    </xf>
    <xf numFmtId="166" fontId="20" fillId="0" borderId="8" xfId="2" quotePrefix="1" applyNumberFormat="1" applyFont="1" applyFill="1" applyBorder="1" applyAlignment="1">
      <alignment horizontal="center" vertical="top" wrapText="1"/>
    </xf>
    <xf numFmtId="166" fontId="20" fillId="0" borderId="8" xfId="2" quotePrefix="1" applyNumberFormat="1" applyFont="1" applyFill="1" applyBorder="1" applyAlignment="1">
      <alignment horizontal="center" vertical="center" wrapText="1"/>
    </xf>
    <xf numFmtId="166" fontId="20" fillId="0" borderId="9" xfId="2" applyNumberFormat="1" applyFont="1" applyFill="1" applyBorder="1" applyAlignment="1">
      <alignment horizontal="center" vertical="top" wrapText="1"/>
    </xf>
    <xf numFmtId="0" fontId="20" fillId="0" borderId="9" xfId="2" applyFont="1" applyFill="1" applyBorder="1" applyAlignment="1">
      <alignment horizontal="center" vertical="top" wrapText="1"/>
    </xf>
    <xf numFmtId="2" fontId="20" fillId="0" borderId="7" xfId="2" applyNumberFormat="1" applyFont="1" applyFill="1" applyBorder="1" applyAlignment="1">
      <alignment horizontal="center" vertical="top" wrapText="1"/>
    </xf>
    <xf numFmtId="0" fontId="20" fillId="0" borderId="10" xfId="2" applyFont="1" applyFill="1" applyBorder="1" applyAlignment="1">
      <alignment vertical="top" wrapText="1"/>
    </xf>
    <xf numFmtId="0" fontId="20" fillId="0" borderId="6" xfId="2" applyFont="1" applyFill="1" applyBorder="1" applyAlignment="1">
      <alignment vertical="top" wrapText="1"/>
    </xf>
    <xf numFmtId="0" fontId="20" fillId="0" borderId="4" xfId="2" applyFont="1" applyFill="1" applyBorder="1" applyAlignment="1">
      <alignment vertical="top" wrapText="1"/>
    </xf>
    <xf numFmtId="0" fontId="20" fillId="0" borderId="8" xfId="2" applyFont="1" applyFill="1" applyBorder="1" applyAlignment="1">
      <alignment vertical="top" wrapText="1"/>
    </xf>
    <xf numFmtId="0" fontId="25" fillId="0" borderId="5" xfId="2" applyFont="1" applyFill="1" applyBorder="1" applyAlignment="1">
      <alignment horizontal="left" vertical="center" wrapText="1"/>
    </xf>
    <xf numFmtId="0" fontId="20" fillId="0" borderId="5" xfId="2" applyFont="1" applyFill="1" applyBorder="1" applyAlignment="1">
      <alignment horizontal="left" vertical="top" wrapText="1"/>
    </xf>
    <xf numFmtId="0" fontId="20" fillId="0" borderId="9" xfId="2" applyFont="1" applyFill="1" applyBorder="1" applyAlignment="1">
      <alignment horizontal="justify" vertical="top" wrapText="1"/>
    </xf>
    <xf numFmtId="0" fontId="20" fillId="0" borderId="8" xfId="2" applyFont="1" applyFill="1" applyBorder="1" applyAlignment="1">
      <alignment horizontal="justify" vertical="top" wrapText="1"/>
    </xf>
    <xf numFmtId="0" fontId="25" fillId="0" borderId="5" xfId="2" applyFont="1" applyFill="1" applyBorder="1" applyAlignment="1">
      <alignment horizontal="center" vertical="center" wrapText="1"/>
    </xf>
    <xf numFmtId="0" fontId="20" fillId="0" borderId="6" xfId="2" applyFont="1" applyFill="1" applyBorder="1"/>
    <xf numFmtId="1" fontId="25" fillId="0" borderId="0" xfId="2" applyNumberFormat="1" applyFont="1" applyFill="1" applyAlignment="1">
      <alignment horizontal="left" vertical="top"/>
    </xf>
    <xf numFmtId="49" fontId="20" fillId="0" borderId="0" xfId="2" applyNumberFormat="1" applyFont="1" applyFill="1" applyAlignment="1">
      <alignment horizontal="left" vertical="top" wrapText="1"/>
    </xf>
    <xf numFmtId="49" fontId="20" fillId="0" borderId="0" xfId="2" applyNumberFormat="1" applyFont="1" applyFill="1" applyBorder="1" applyAlignment="1">
      <alignment horizontal="left" vertical="top"/>
    </xf>
    <xf numFmtId="0" fontId="20" fillId="0" borderId="0" xfId="2" applyFont="1" applyFill="1" applyBorder="1" applyAlignment="1">
      <alignment horizontal="center" vertical="center"/>
    </xf>
    <xf numFmtId="0" fontId="26" fillId="0" borderId="2" xfId="1" applyFont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center" vertical="center" wrapText="1"/>
    </xf>
    <xf numFmtId="0" fontId="26" fillId="0" borderId="3" xfId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2" fontId="8" fillId="0" borderId="3" xfId="2" applyNumberFormat="1" applyFont="1" applyFill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5" fillId="0" borderId="2" xfId="1" applyBorder="1"/>
    <xf numFmtId="0" fontId="14" fillId="0" borderId="0" xfId="1" applyFont="1" applyAlignment="1">
      <alignment vertical="center"/>
    </xf>
    <xf numFmtId="0" fontId="15" fillId="0" borderId="3" xfId="1" applyFont="1" applyBorder="1" applyAlignment="1">
      <alignment horizontal="left" vertical="center" wrapText="1"/>
    </xf>
    <xf numFmtId="0" fontId="15" fillId="0" borderId="3" xfId="1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/>
    </xf>
    <xf numFmtId="0" fontId="17" fillId="2" borderId="0" xfId="1" applyFont="1" applyFill="1" applyBorder="1"/>
    <xf numFmtId="0" fontId="17" fillId="2" borderId="0" xfId="1" applyFont="1" applyFill="1"/>
    <xf numFmtId="0" fontId="15" fillId="0" borderId="2" xfId="1" applyFont="1" applyBorder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8" fillId="0" borderId="0" xfId="1" applyFont="1"/>
    <xf numFmtId="0" fontId="15" fillId="0" borderId="0" xfId="1" applyFont="1"/>
    <xf numFmtId="0" fontId="26" fillId="0" borderId="0" xfId="1" applyFont="1" applyAlignment="1">
      <alignment horizontal="left" vertical="center"/>
    </xf>
    <xf numFmtId="0" fontId="27" fillId="0" borderId="2" xfId="1" applyFont="1" applyFill="1" applyBorder="1" applyAlignment="1">
      <alignment horizontal="center" vertical="center" wrapText="1"/>
    </xf>
    <xf numFmtId="0" fontId="27" fillId="0" borderId="2" xfId="1" applyFont="1" applyBorder="1" applyAlignment="1">
      <alignment horizontal="center" vertical="center"/>
    </xf>
    <xf numFmtId="0" fontId="27" fillId="0" borderId="2" xfId="1" applyFont="1" applyFill="1" applyBorder="1" applyAlignment="1">
      <alignment horizontal="center" vertical="center"/>
    </xf>
    <xf numFmtId="2" fontId="27" fillId="0" borderId="2" xfId="1" applyNumberFormat="1" applyFont="1" applyBorder="1" applyAlignment="1">
      <alignment horizontal="center" vertical="center"/>
    </xf>
    <xf numFmtId="0" fontId="8" fillId="0" borderId="0" xfId="2" applyFont="1" applyFill="1"/>
    <xf numFmtId="0" fontId="8" fillId="0" borderId="0" xfId="2" applyFont="1"/>
    <xf numFmtId="0" fontId="18" fillId="0" borderId="0" xfId="2" applyFont="1" applyFill="1" applyAlignment="1">
      <alignment vertical="center"/>
    </xf>
    <xf numFmtId="0" fontId="9" fillId="0" borderId="0" xfId="2" applyFont="1" applyFill="1" applyAlignment="1"/>
    <xf numFmtId="0" fontId="11" fillId="0" borderId="0" xfId="7" applyFont="1" applyAlignment="1"/>
    <xf numFmtId="43" fontId="8" fillId="0" borderId="0" xfId="2" applyNumberFormat="1" applyFont="1"/>
    <xf numFmtId="0" fontId="11" fillId="0" borderId="11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textRotation="90" wrapText="1"/>
    </xf>
    <xf numFmtId="0" fontId="11" fillId="0" borderId="2" xfId="2" applyFont="1" applyFill="1" applyBorder="1" applyAlignment="1">
      <alignment horizontal="center" vertical="center" wrapText="1"/>
    </xf>
    <xf numFmtId="49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43" fontId="11" fillId="0" borderId="2" xfId="2" applyNumberFormat="1" applyFont="1" applyFill="1" applyBorder="1" applyAlignment="1">
      <alignment vertical="center" wrapText="1"/>
    </xf>
    <xf numFmtId="43" fontId="8" fillId="0" borderId="2" xfId="2" applyNumberFormat="1" applyFont="1" applyBorder="1" applyAlignment="1">
      <alignment vertical="center"/>
    </xf>
    <xf numFmtId="43" fontId="11" fillId="0" borderId="2" xfId="2" applyNumberFormat="1" applyFont="1" applyBorder="1" applyAlignment="1">
      <alignment vertical="center"/>
    </xf>
    <xf numFmtId="43" fontId="11" fillId="0" borderId="2" xfId="8" applyFont="1" applyFill="1" applyBorder="1" applyAlignment="1">
      <alignment horizontal="center" vertical="center" wrapText="1"/>
    </xf>
    <xf numFmtId="165" fontId="11" fillId="0" borderId="2" xfId="2" applyNumberFormat="1" applyFont="1" applyFill="1" applyBorder="1" applyAlignment="1">
      <alignment horizontal="center" vertical="center" wrapText="1"/>
    </xf>
    <xf numFmtId="43" fontId="8" fillId="0" borderId="0" xfId="8" applyFont="1"/>
    <xf numFmtId="49" fontId="8" fillId="0" borderId="2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0" fontId="8" fillId="0" borderId="2" xfId="2" applyFont="1" applyBorder="1" applyAlignment="1">
      <alignment vertical="center"/>
    </xf>
    <xf numFmtId="0" fontId="8" fillId="0" borderId="2" xfId="2" applyFont="1" applyBorder="1"/>
    <xf numFmtId="0" fontId="8" fillId="0" borderId="2" xfId="2" applyFont="1" applyFill="1" applyBorder="1" applyAlignment="1">
      <alignment vertical="center" wrapText="1"/>
    </xf>
    <xf numFmtId="43" fontId="8" fillId="0" borderId="2" xfId="8" applyFont="1" applyFill="1" applyBorder="1" applyAlignment="1">
      <alignment horizontal="left" vertical="center" wrapText="1"/>
    </xf>
    <xf numFmtId="43" fontId="8" fillId="0" borderId="2" xfId="8" applyFont="1" applyFill="1" applyBorder="1" applyAlignment="1">
      <alignment vertical="center" wrapText="1"/>
    </xf>
    <xf numFmtId="43" fontId="8" fillId="0" borderId="2" xfId="2" applyNumberFormat="1" applyFont="1" applyFill="1" applyBorder="1" applyAlignment="1">
      <alignment vertical="center" wrapText="1"/>
    </xf>
    <xf numFmtId="43" fontId="8" fillId="0" borderId="2" xfId="8" applyFont="1" applyFill="1" applyBorder="1" applyAlignment="1">
      <alignment horizontal="center" vertical="center" wrapText="1"/>
    </xf>
    <xf numFmtId="43" fontId="8" fillId="0" borderId="2" xfId="2" applyNumberFormat="1" applyFont="1" applyFill="1" applyBorder="1" applyAlignment="1">
      <alignment horizontal="left" vertical="center" wrapText="1"/>
    </xf>
    <xf numFmtId="43" fontId="8" fillId="0" borderId="2" xfId="2" applyNumberFormat="1" applyFont="1" applyFill="1" applyBorder="1" applyAlignment="1">
      <alignment horizontal="center" vertical="center" wrapText="1"/>
    </xf>
    <xf numFmtId="43" fontId="8" fillId="0" borderId="2" xfId="2" applyNumberFormat="1" applyFont="1" applyBorder="1"/>
    <xf numFmtId="0" fontId="8" fillId="0" borderId="13" xfId="2" applyFont="1" applyFill="1" applyBorder="1" applyAlignment="1">
      <alignment horizontal="left" vertical="center" wrapText="1"/>
    </xf>
    <xf numFmtId="43" fontId="11" fillId="0" borderId="2" xfId="2" applyNumberFormat="1" applyFont="1" applyFill="1" applyBorder="1" applyAlignment="1">
      <alignment horizontal="left" vertical="center" wrapText="1"/>
    </xf>
    <xf numFmtId="43" fontId="11" fillId="0" borderId="2" xfId="2" applyNumberFormat="1" applyFont="1" applyFill="1" applyBorder="1" applyAlignment="1">
      <alignment horizontal="center" vertical="center" wrapText="1"/>
    </xf>
    <xf numFmtId="43" fontId="11" fillId="0" borderId="2" xfId="8" applyFont="1" applyFill="1" applyBorder="1" applyAlignment="1">
      <alignment horizontal="left" vertical="center" wrapText="1"/>
    </xf>
    <xf numFmtId="0" fontId="30" fillId="0" borderId="2" xfId="9" applyFont="1" applyFill="1" applyBorder="1" applyAlignment="1">
      <alignment horizontal="left" vertical="center" wrapText="1"/>
    </xf>
    <xf numFmtId="43" fontId="30" fillId="0" borderId="2" xfId="8" applyFont="1" applyFill="1" applyBorder="1" applyAlignment="1">
      <alignment horizontal="center" vertical="center" wrapText="1"/>
    </xf>
    <xf numFmtId="43" fontId="8" fillId="0" borderId="2" xfId="8" applyFont="1" applyBorder="1"/>
    <xf numFmtId="43" fontId="8" fillId="0" borderId="2" xfId="8" applyFont="1" applyBorder="1" applyAlignment="1">
      <alignment horizontal="center"/>
    </xf>
    <xf numFmtId="43" fontId="30" fillId="0" borderId="2" xfId="8" applyFont="1" applyFill="1" applyBorder="1" applyAlignment="1">
      <alignment horizontal="left" vertical="center" wrapText="1"/>
    </xf>
    <xf numFmtId="0" fontId="32" fillId="0" borderId="2" xfId="9" applyFont="1" applyFill="1" applyBorder="1" applyAlignment="1">
      <alignment horizontal="left" vertical="center" wrapText="1"/>
    </xf>
    <xf numFmtId="0" fontId="30" fillId="0" borderId="12" xfId="9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left" wrapText="1"/>
    </xf>
    <xf numFmtId="0" fontId="8" fillId="0" borderId="0" xfId="2" applyFont="1" applyFill="1" applyBorder="1" applyAlignment="1">
      <alignment wrapText="1"/>
    </xf>
    <xf numFmtId="0" fontId="8" fillId="0" borderId="0" xfId="2" applyFont="1" applyFill="1" applyAlignment="1">
      <alignment horizontal="left" wrapText="1"/>
    </xf>
    <xf numFmtId="0" fontId="8" fillId="0" borderId="0" xfId="2" applyFont="1" applyFill="1" applyBorder="1"/>
    <xf numFmtId="2" fontId="8" fillId="0" borderId="0" xfId="2" applyNumberFormat="1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/>
    </xf>
    <xf numFmtId="0" fontId="8" fillId="0" borderId="0" xfId="2" applyFont="1" applyFill="1" applyBorder="1" applyAlignment="1"/>
    <xf numFmtId="0" fontId="8" fillId="0" borderId="0" xfId="2" applyFont="1" applyFill="1" applyAlignment="1">
      <alignment horizontal="left" vertical="center" wrapText="1"/>
    </xf>
    <xf numFmtId="0" fontId="15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49" fontId="15" fillId="0" borderId="3" xfId="1" applyNumberFormat="1" applyFont="1" applyFill="1" applyBorder="1" applyAlignment="1">
      <alignment horizontal="center" vertical="center"/>
    </xf>
    <xf numFmtId="49" fontId="15" fillId="0" borderId="14" xfId="1" applyNumberFormat="1" applyFont="1" applyFill="1" applyBorder="1" applyAlignment="1">
      <alignment horizontal="center" vertical="center"/>
    </xf>
    <xf numFmtId="49" fontId="15" fillId="0" borderId="15" xfId="1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 vertical="center" wrapText="1"/>
    </xf>
    <xf numFmtId="0" fontId="11" fillId="0" borderId="0" xfId="5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1" fillId="0" borderId="0" xfId="4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26" fillId="0" borderId="2" xfId="1" applyFont="1" applyBorder="1" applyAlignment="1">
      <alignment horizontal="center" vertical="center" wrapText="1"/>
    </xf>
    <xf numFmtId="0" fontId="15" fillId="0" borderId="1" xfId="1" applyFont="1" applyBorder="1" applyAlignment="1">
      <alignment vertical="center"/>
    </xf>
    <xf numFmtId="0" fontId="26" fillId="0" borderId="11" xfId="1" applyFont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2" fontId="15" fillId="0" borderId="11" xfId="1" applyNumberFormat="1" applyFont="1" applyBorder="1" applyAlignment="1">
      <alignment horizontal="center" vertical="center" wrapText="1"/>
    </xf>
    <xf numFmtId="2" fontId="15" fillId="0" borderId="13" xfId="1" applyNumberFormat="1" applyFont="1" applyBorder="1" applyAlignment="1">
      <alignment horizontal="center" vertical="center" wrapText="1"/>
    </xf>
    <xf numFmtId="2" fontId="15" fillId="0" borderId="12" xfId="1" applyNumberFormat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167" fontId="16" fillId="0" borderId="11" xfId="1" applyNumberFormat="1" applyFont="1" applyBorder="1" applyAlignment="1">
      <alignment horizontal="center" vertical="center"/>
    </xf>
    <xf numFmtId="167" fontId="16" fillId="0" borderId="13" xfId="1" applyNumberFormat="1" applyFont="1" applyBorder="1" applyAlignment="1">
      <alignment horizontal="center" vertical="center"/>
    </xf>
    <xf numFmtId="167" fontId="16" fillId="0" borderId="12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11" fillId="0" borderId="0" xfId="3" applyFont="1" applyFill="1" applyAlignment="1">
      <alignment horizontal="center" vertical="center"/>
    </xf>
    <xf numFmtId="0" fontId="11" fillId="0" borderId="0" xfId="6" applyFont="1" applyFill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8" fillId="0" borderId="0" xfId="2" applyFont="1" applyFill="1" applyAlignment="1">
      <alignment horizontal="center"/>
    </xf>
    <xf numFmtId="0" fontId="11" fillId="0" borderId="0" xfId="2" applyFont="1" applyFill="1" applyAlignment="1">
      <alignment horizontal="center"/>
    </xf>
    <xf numFmtId="0" fontId="11" fillId="0" borderId="11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/>
    </xf>
    <xf numFmtId="0" fontId="11" fillId="0" borderId="3" xfId="7" applyFont="1" applyFill="1" applyBorder="1" applyAlignment="1">
      <alignment horizontal="center" vertical="center"/>
    </xf>
    <xf numFmtId="0" fontId="11" fillId="0" borderId="14" xfId="7" applyFont="1" applyFill="1" applyBorder="1" applyAlignment="1">
      <alignment horizontal="center" vertical="center"/>
    </xf>
    <xf numFmtId="0" fontId="11" fillId="0" borderId="16" xfId="7" applyFont="1" applyFill="1" applyBorder="1" applyAlignment="1">
      <alignment horizontal="center" vertical="center" wrapText="1"/>
    </xf>
    <xf numFmtId="0" fontId="11" fillId="0" borderId="17" xfId="7" applyFont="1" applyFill="1" applyBorder="1" applyAlignment="1">
      <alignment horizontal="center" vertical="center" wrapText="1"/>
    </xf>
    <xf numFmtId="0" fontId="11" fillId="0" borderId="18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/>
    </xf>
    <xf numFmtId="0" fontId="8" fillId="0" borderId="0" xfId="2" applyFont="1" applyFill="1" applyAlignment="1">
      <alignment horizontal="left" vertical="center" wrapText="1"/>
    </xf>
    <xf numFmtId="0" fontId="8" fillId="0" borderId="0" xfId="2" applyFont="1" applyFill="1" applyBorder="1" applyAlignment="1">
      <alignment horizontal="left" wrapText="1"/>
    </xf>
    <xf numFmtId="0" fontId="8" fillId="0" borderId="0" xfId="2" applyFont="1" applyFill="1" applyAlignment="1">
      <alignment horizontal="left" wrapText="1"/>
    </xf>
    <xf numFmtId="0" fontId="20" fillId="0" borderId="5" xfId="2" applyFont="1" applyFill="1" applyBorder="1" applyAlignment="1">
      <alignment horizontal="left" vertical="top" wrapText="1"/>
    </xf>
    <xf numFmtId="0" fontId="20" fillId="0" borderId="10" xfId="2" applyFont="1" applyFill="1" applyBorder="1" applyAlignment="1">
      <alignment horizontal="left" vertical="top" wrapText="1"/>
    </xf>
    <xf numFmtId="0" fontId="20" fillId="0" borderId="6" xfId="2" applyFont="1" applyFill="1" applyBorder="1" applyAlignment="1">
      <alignment horizontal="left" vertical="top" wrapText="1"/>
    </xf>
    <xf numFmtId="0" fontId="21" fillId="0" borderId="0" xfId="2" applyFont="1" applyFill="1" applyAlignment="1">
      <alignment horizontal="center"/>
    </xf>
    <xf numFmtId="0" fontId="22" fillId="0" borderId="0" xfId="1" applyFont="1" applyAlignment="1">
      <alignment horizontal="center"/>
    </xf>
    <xf numFmtId="0" fontId="22" fillId="0" borderId="0" xfId="1" applyFont="1" applyAlignment="1">
      <alignment horizontal="center" vertical="center"/>
    </xf>
    <xf numFmtId="0" fontId="23" fillId="0" borderId="0" xfId="1" applyFont="1" applyFill="1" applyBorder="1" applyAlignment="1">
      <alignment horizontal="center" vertical="center" wrapText="1"/>
    </xf>
    <xf numFmtId="0" fontId="25" fillId="0" borderId="0" xfId="2" applyFont="1" applyFill="1" applyAlignment="1">
      <alignment horizontal="center" wrapText="1"/>
    </xf>
    <xf numFmtId="0" fontId="25" fillId="0" borderId="0" xfId="2" applyFont="1" applyFill="1" applyAlignment="1">
      <alignment horizontal="center"/>
    </xf>
  </cellXfs>
  <cellStyles count="10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Обычный 5 2" xfId="9"/>
    <cellStyle name="Обычный 6" xfId="6"/>
    <cellStyle name="Обычный 7" xfId="1"/>
    <cellStyle name="Обычный_Форматы по компаниям_last" xfId="7"/>
    <cellStyle name="Финансовый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7"/>
  <sheetViews>
    <sheetView view="pageBreakPreview" zoomScaleSheetLayoutView="100" workbookViewId="0">
      <selection activeCell="C9" sqref="C9"/>
    </sheetView>
  </sheetViews>
  <sheetFormatPr defaultRowHeight="15" x14ac:dyDescent="0.25"/>
  <cols>
    <col min="1" max="1" width="6.140625" style="34" customWidth="1"/>
    <col min="2" max="2" width="53.5703125" style="34" customWidth="1"/>
    <col min="3" max="3" width="91.42578125" style="34" customWidth="1"/>
    <col min="4" max="16384" width="9.140625" style="34"/>
  </cols>
  <sheetData>
    <row r="1" spans="1:13" s="2" customFormat="1" ht="18.75" customHeight="1" x14ac:dyDescent="0.25">
      <c r="A1" s="103"/>
      <c r="B1" s="104"/>
      <c r="C1" s="3" t="s">
        <v>0</v>
      </c>
    </row>
    <row r="2" spans="1:13" s="2" customFormat="1" ht="18.75" customHeight="1" x14ac:dyDescent="0.3">
      <c r="A2" s="103"/>
      <c r="B2" s="104"/>
      <c r="C2" s="5" t="s">
        <v>1</v>
      </c>
    </row>
    <row r="3" spans="1:13" s="2" customFormat="1" ht="18.75" x14ac:dyDescent="0.3">
      <c r="A3" s="105"/>
      <c r="B3" s="104"/>
      <c r="C3" s="5" t="s">
        <v>2</v>
      </c>
    </row>
    <row r="4" spans="1:13" s="2" customFormat="1" ht="15.75" x14ac:dyDescent="0.25">
      <c r="A4" s="105"/>
      <c r="B4" s="104"/>
      <c r="C4" s="104"/>
    </row>
    <row r="5" spans="1:13" s="2" customFormat="1" ht="15.75" x14ac:dyDescent="0.2">
      <c r="A5" s="169" t="s">
        <v>329</v>
      </c>
      <c r="B5" s="169"/>
      <c r="C5" s="169"/>
    </row>
    <row r="6" spans="1:13" s="2" customFormat="1" ht="15.75" x14ac:dyDescent="0.25">
      <c r="A6" s="105"/>
      <c r="B6" s="104"/>
      <c r="C6" s="104"/>
    </row>
    <row r="7" spans="1:13" s="2" customFormat="1" ht="18.75" x14ac:dyDescent="0.2">
      <c r="A7" s="170" t="s">
        <v>3</v>
      </c>
      <c r="B7" s="170"/>
      <c r="C7" s="170"/>
      <c r="D7" s="8"/>
      <c r="E7" s="8"/>
      <c r="F7" s="8"/>
      <c r="G7" s="8"/>
      <c r="H7" s="8"/>
      <c r="I7" s="8"/>
      <c r="J7" s="8"/>
      <c r="K7" s="8"/>
      <c r="L7" s="8"/>
    </row>
    <row r="8" spans="1:13" s="2" customFormat="1" ht="18.75" x14ac:dyDescent="0.2">
      <c r="A8" s="100"/>
      <c r="B8" s="100"/>
      <c r="C8" s="100"/>
      <c r="D8" s="8"/>
      <c r="E8" s="8"/>
      <c r="F8" s="8"/>
      <c r="G8" s="8"/>
      <c r="H8" s="8"/>
      <c r="I8" s="8"/>
      <c r="J8" s="8"/>
      <c r="K8" s="8"/>
      <c r="L8" s="8"/>
    </row>
    <row r="9" spans="1:13" s="2" customFormat="1" ht="18.75" x14ac:dyDescent="0.2">
      <c r="A9" s="91" t="s">
        <v>186</v>
      </c>
      <c r="B9" s="15"/>
      <c r="C9" s="15"/>
      <c r="D9" s="8"/>
      <c r="E9" s="8"/>
      <c r="F9" s="8"/>
      <c r="G9" s="8"/>
      <c r="H9" s="8"/>
      <c r="I9" s="8"/>
      <c r="J9" s="8"/>
      <c r="K9" s="8"/>
      <c r="L9" s="8"/>
    </row>
    <row r="10" spans="1:13" s="2" customFormat="1" ht="18.75" x14ac:dyDescent="0.2">
      <c r="A10" s="162" t="s">
        <v>5</v>
      </c>
      <c r="B10" s="162"/>
      <c r="C10" s="162"/>
      <c r="D10" s="8"/>
      <c r="E10" s="8"/>
      <c r="F10" s="8"/>
      <c r="G10" s="8"/>
      <c r="H10" s="8"/>
      <c r="I10" s="8"/>
      <c r="J10" s="8"/>
      <c r="K10" s="8"/>
      <c r="L10" s="8"/>
    </row>
    <row r="11" spans="1:13" s="2" customFormat="1" ht="18.75" x14ac:dyDescent="0.2">
      <c r="A11" s="100"/>
      <c r="B11" s="100"/>
      <c r="C11" s="100"/>
      <c r="D11" s="8"/>
      <c r="E11" s="8"/>
      <c r="F11" s="8"/>
      <c r="G11" s="8"/>
      <c r="H11" s="8"/>
      <c r="I11" s="8"/>
      <c r="J11" s="8"/>
      <c r="K11" s="8"/>
      <c r="L11" s="8"/>
    </row>
    <row r="12" spans="1:13" s="2" customFormat="1" ht="18.75" x14ac:dyDescent="0.2">
      <c r="A12" s="91" t="s">
        <v>6</v>
      </c>
      <c r="B12" s="171" t="s">
        <v>7</v>
      </c>
      <c r="C12" s="171"/>
      <c r="D12" s="8"/>
      <c r="E12" s="8"/>
      <c r="F12" s="8"/>
      <c r="G12" s="8"/>
      <c r="H12" s="8"/>
      <c r="I12" s="8"/>
      <c r="J12" s="8"/>
      <c r="K12" s="8"/>
      <c r="L12" s="8"/>
    </row>
    <row r="13" spans="1:13" s="2" customFormat="1" ht="18.75" x14ac:dyDescent="0.2">
      <c r="A13" s="162" t="s">
        <v>8</v>
      </c>
      <c r="B13" s="162"/>
      <c r="C13" s="162"/>
      <c r="D13" s="8"/>
      <c r="E13" s="8"/>
      <c r="F13" s="8"/>
      <c r="G13" s="8"/>
      <c r="H13" s="8"/>
      <c r="I13" s="8"/>
      <c r="J13" s="8"/>
      <c r="K13" s="8"/>
      <c r="L13" s="8"/>
    </row>
    <row r="14" spans="1:13" s="17" customFormat="1" ht="15.75" customHeight="1" x14ac:dyDescent="0.2">
      <c r="A14" s="102"/>
      <c r="B14" s="102"/>
      <c r="C14" s="102"/>
      <c r="D14" s="36"/>
      <c r="E14" s="36"/>
      <c r="F14" s="36"/>
      <c r="G14" s="36"/>
      <c r="H14" s="36"/>
      <c r="I14" s="36"/>
      <c r="J14" s="36"/>
      <c r="K14" s="36"/>
      <c r="L14" s="36"/>
    </row>
    <row r="15" spans="1:13" s="20" customFormat="1" ht="55.5" customHeight="1" x14ac:dyDescent="0.2">
      <c r="A15" s="91" t="s">
        <v>6</v>
      </c>
      <c r="B15" s="168" t="s">
        <v>234</v>
      </c>
      <c r="C15" s="168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13" s="20" customFormat="1" ht="15" customHeight="1" x14ac:dyDescent="0.2">
      <c r="A16" s="162" t="s">
        <v>9</v>
      </c>
      <c r="B16" s="162"/>
      <c r="C16" s="162"/>
      <c r="D16" s="14"/>
      <c r="E16" s="14"/>
      <c r="F16" s="14"/>
      <c r="G16" s="14"/>
      <c r="H16" s="14"/>
      <c r="I16" s="14"/>
      <c r="J16" s="14"/>
      <c r="K16" s="14"/>
      <c r="L16" s="14"/>
    </row>
    <row r="17" spans="1:12" s="20" customFormat="1" ht="15" customHeight="1" x14ac:dyDescent="0.2">
      <c r="A17" s="101"/>
      <c r="B17" s="101"/>
      <c r="C17" s="101"/>
      <c r="D17" s="37"/>
      <c r="E17" s="37"/>
      <c r="F17" s="37"/>
      <c r="G17" s="37"/>
      <c r="H17" s="37"/>
      <c r="I17" s="37"/>
    </row>
    <row r="18" spans="1:12" s="20" customFormat="1" ht="15" customHeight="1" x14ac:dyDescent="0.2">
      <c r="A18" s="163" t="s">
        <v>187</v>
      </c>
      <c r="B18" s="164"/>
      <c r="C18" s="164"/>
      <c r="D18" s="22"/>
      <c r="E18" s="22"/>
      <c r="F18" s="22"/>
      <c r="G18" s="22"/>
      <c r="H18" s="22"/>
      <c r="I18" s="22"/>
      <c r="J18" s="22"/>
      <c r="K18" s="22"/>
      <c r="L18" s="22"/>
    </row>
    <row r="19" spans="1:12" s="20" customFormat="1" ht="15" customHeight="1" x14ac:dyDescent="0.2">
      <c r="A19" s="14"/>
      <c r="B19" s="14"/>
      <c r="C19" s="14"/>
      <c r="D19" s="37"/>
      <c r="E19" s="37"/>
      <c r="F19" s="37"/>
      <c r="G19" s="37"/>
      <c r="H19" s="37"/>
      <c r="I19" s="37"/>
    </row>
    <row r="20" spans="1:12" s="20" customFormat="1" ht="39.75" customHeight="1" x14ac:dyDescent="0.2">
      <c r="A20" s="23" t="s">
        <v>11</v>
      </c>
      <c r="B20" s="24" t="s">
        <v>12</v>
      </c>
      <c r="C20" s="25" t="s">
        <v>13</v>
      </c>
      <c r="D20" s="27"/>
      <c r="E20" s="27"/>
      <c r="F20" s="27"/>
      <c r="G20" s="27"/>
      <c r="H20" s="27"/>
      <c r="I20" s="27"/>
      <c r="J20" s="28"/>
      <c r="K20" s="28"/>
      <c r="L20" s="28"/>
    </row>
    <row r="21" spans="1:12" s="20" customFormat="1" ht="16.5" customHeight="1" x14ac:dyDescent="0.2">
      <c r="A21" s="25">
        <v>1</v>
      </c>
      <c r="B21" s="24">
        <v>2</v>
      </c>
      <c r="C21" s="25">
        <v>3</v>
      </c>
      <c r="D21" s="27"/>
      <c r="E21" s="27"/>
      <c r="F21" s="27"/>
      <c r="G21" s="27"/>
      <c r="H21" s="27"/>
      <c r="I21" s="27"/>
      <c r="J21" s="28"/>
      <c r="K21" s="28"/>
      <c r="L21" s="28"/>
    </row>
    <row r="22" spans="1:12" s="20" customFormat="1" ht="39" customHeight="1" x14ac:dyDescent="0.2">
      <c r="A22" s="29" t="s">
        <v>14</v>
      </c>
      <c r="B22" s="92" t="s">
        <v>188</v>
      </c>
      <c r="C22" s="25" t="s">
        <v>189</v>
      </c>
      <c r="D22" s="27"/>
      <c r="E22" s="27"/>
      <c r="F22" s="27"/>
      <c r="G22" s="27"/>
      <c r="H22" s="27"/>
      <c r="I22" s="27"/>
      <c r="J22" s="28"/>
      <c r="K22" s="28"/>
      <c r="L22" s="28"/>
    </row>
    <row r="23" spans="1:12" s="20" customFormat="1" ht="41.25" customHeight="1" x14ac:dyDescent="0.2">
      <c r="A23" s="29" t="s">
        <v>17</v>
      </c>
      <c r="B23" s="93" t="s">
        <v>190</v>
      </c>
      <c r="C23" s="25" t="s">
        <v>191</v>
      </c>
      <c r="D23" s="27"/>
      <c r="E23" s="27"/>
      <c r="F23" s="27"/>
      <c r="G23" s="27"/>
      <c r="H23" s="27"/>
      <c r="I23" s="27"/>
      <c r="J23" s="28"/>
      <c r="K23" s="28"/>
      <c r="L23" s="28"/>
    </row>
    <row r="24" spans="1:12" s="20" customFormat="1" ht="22.5" customHeight="1" x14ac:dyDescent="0.2">
      <c r="A24" s="165"/>
      <c r="B24" s="166"/>
      <c r="C24" s="167"/>
      <c r="D24" s="27"/>
      <c r="E24" s="27"/>
      <c r="F24" s="27"/>
      <c r="G24" s="27"/>
      <c r="H24" s="27"/>
      <c r="I24" s="27"/>
      <c r="J24" s="28"/>
      <c r="K24" s="28"/>
      <c r="L24" s="28"/>
    </row>
    <row r="25" spans="1:12" s="98" customFormat="1" ht="58.5" customHeight="1" x14ac:dyDescent="0.2">
      <c r="A25" s="29" t="s">
        <v>20</v>
      </c>
      <c r="B25" s="94" t="s">
        <v>192</v>
      </c>
      <c r="C25" s="95" t="s">
        <v>37</v>
      </c>
      <c r="D25" s="96"/>
      <c r="E25" s="96"/>
      <c r="F25" s="96"/>
      <c r="G25" s="96"/>
      <c r="H25" s="96"/>
      <c r="I25" s="97"/>
      <c r="J25" s="97"/>
      <c r="K25" s="97"/>
      <c r="L25" s="97"/>
    </row>
    <row r="26" spans="1:12" s="98" customFormat="1" ht="42.75" customHeight="1" x14ac:dyDescent="0.2">
      <c r="A26" s="29" t="s">
        <v>22</v>
      </c>
      <c r="B26" s="94" t="s">
        <v>193</v>
      </c>
      <c r="C26" s="95" t="s">
        <v>43</v>
      </c>
      <c r="D26" s="96"/>
      <c r="E26" s="96"/>
      <c r="F26" s="96"/>
      <c r="G26" s="96"/>
      <c r="H26" s="96"/>
      <c r="I26" s="97"/>
      <c r="J26" s="97"/>
      <c r="K26" s="97"/>
      <c r="L26" s="97"/>
    </row>
    <row r="27" spans="1:12" s="98" customFormat="1" ht="51.75" customHeight="1" x14ac:dyDescent="0.2">
      <c r="A27" s="29" t="s">
        <v>24</v>
      </c>
      <c r="B27" s="94" t="s">
        <v>194</v>
      </c>
      <c r="C27" s="95" t="s">
        <v>43</v>
      </c>
      <c r="D27" s="96"/>
      <c r="E27" s="96"/>
      <c r="F27" s="96"/>
      <c r="G27" s="96"/>
      <c r="H27" s="96"/>
      <c r="I27" s="97"/>
      <c r="J27" s="97"/>
      <c r="K27" s="97"/>
      <c r="L27" s="97"/>
    </row>
    <row r="28" spans="1:12" s="98" customFormat="1" ht="42.75" customHeight="1" x14ac:dyDescent="0.2">
      <c r="A28" s="29" t="s">
        <v>26</v>
      </c>
      <c r="B28" s="94" t="s">
        <v>195</v>
      </c>
      <c r="C28" s="95" t="s">
        <v>196</v>
      </c>
      <c r="D28" s="96"/>
      <c r="E28" s="96"/>
      <c r="F28" s="96"/>
      <c r="G28" s="96"/>
      <c r="H28" s="96"/>
      <c r="I28" s="97"/>
      <c r="J28" s="97"/>
      <c r="K28" s="97"/>
      <c r="L28" s="97"/>
    </row>
    <row r="29" spans="1:12" s="98" customFormat="1" ht="51.75" customHeight="1" x14ac:dyDescent="0.2">
      <c r="A29" s="29" t="s">
        <v>29</v>
      </c>
      <c r="B29" s="94" t="s">
        <v>197</v>
      </c>
      <c r="C29" s="95" t="s">
        <v>196</v>
      </c>
      <c r="D29" s="96"/>
      <c r="E29" s="96"/>
      <c r="F29" s="96"/>
      <c r="G29" s="96"/>
      <c r="H29" s="96"/>
      <c r="I29" s="97"/>
      <c r="J29" s="97"/>
      <c r="K29" s="97"/>
      <c r="L29" s="97"/>
    </row>
    <row r="30" spans="1:12" s="98" customFormat="1" ht="51.75" customHeight="1" x14ac:dyDescent="0.2">
      <c r="A30" s="29" t="s">
        <v>31</v>
      </c>
      <c r="B30" s="94" t="s">
        <v>198</v>
      </c>
      <c r="C30" s="95" t="s">
        <v>196</v>
      </c>
      <c r="D30" s="96"/>
      <c r="E30" s="96"/>
      <c r="F30" s="96"/>
      <c r="G30" s="96"/>
      <c r="H30" s="96"/>
      <c r="I30" s="97"/>
      <c r="J30" s="97"/>
      <c r="K30" s="97"/>
      <c r="L30" s="97"/>
    </row>
    <row r="31" spans="1:12" s="98" customFormat="1" ht="51.75" customHeight="1" x14ac:dyDescent="0.2">
      <c r="A31" s="29" t="s">
        <v>33</v>
      </c>
      <c r="B31" s="99" t="s">
        <v>199</v>
      </c>
      <c r="C31" s="95" t="s">
        <v>200</v>
      </c>
      <c r="D31" s="96"/>
      <c r="E31" s="96"/>
      <c r="F31" s="96"/>
      <c r="G31" s="96"/>
      <c r="H31" s="96"/>
      <c r="I31" s="97"/>
      <c r="J31" s="97"/>
      <c r="K31" s="97"/>
      <c r="L31" s="97"/>
    </row>
    <row r="32" spans="1:12" s="98" customFormat="1" ht="51.75" customHeight="1" x14ac:dyDescent="0.2">
      <c r="A32" s="29" t="s">
        <v>201</v>
      </c>
      <c r="B32" s="99" t="s">
        <v>202</v>
      </c>
      <c r="C32" s="95" t="s">
        <v>200</v>
      </c>
      <c r="D32" s="96"/>
      <c r="E32" s="96"/>
      <c r="F32" s="96"/>
      <c r="G32" s="96"/>
      <c r="H32" s="96"/>
      <c r="I32" s="97"/>
      <c r="J32" s="97"/>
      <c r="K32" s="97"/>
      <c r="L32" s="97"/>
    </row>
    <row r="33" spans="1:12" s="98" customFormat="1" ht="101.25" customHeight="1" x14ac:dyDescent="0.2">
      <c r="A33" s="29" t="s">
        <v>203</v>
      </c>
      <c r="B33" s="99" t="s">
        <v>204</v>
      </c>
      <c r="C33" s="25" t="s">
        <v>205</v>
      </c>
      <c r="D33" s="96"/>
      <c r="E33" s="96"/>
      <c r="F33" s="96"/>
      <c r="G33" s="96"/>
      <c r="H33" s="96"/>
      <c r="I33" s="97"/>
      <c r="J33" s="97"/>
      <c r="K33" s="97"/>
      <c r="L33" s="97"/>
    </row>
    <row r="34" spans="1:12" ht="111" customHeight="1" x14ac:dyDescent="0.25">
      <c r="A34" s="29" t="s">
        <v>206</v>
      </c>
      <c r="B34" s="99" t="s">
        <v>207</v>
      </c>
      <c r="C34" s="25" t="s">
        <v>205</v>
      </c>
      <c r="D34" s="33"/>
      <c r="E34" s="33"/>
      <c r="F34" s="33"/>
      <c r="G34" s="33"/>
      <c r="H34" s="33"/>
      <c r="I34" s="33"/>
      <c r="J34" s="33"/>
      <c r="K34" s="33"/>
      <c r="L34" s="33"/>
    </row>
    <row r="35" spans="1:12" ht="58.5" customHeight="1" x14ac:dyDescent="0.25">
      <c r="A35" s="29" t="s">
        <v>208</v>
      </c>
      <c r="B35" s="99" t="s">
        <v>209</v>
      </c>
      <c r="C35" s="25" t="s">
        <v>196</v>
      </c>
      <c r="D35" s="33"/>
      <c r="E35" s="33"/>
      <c r="F35" s="33"/>
      <c r="G35" s="33"/>
      <c r="H35" s="33"/>
      <c r="I35" s="33"/>
      <c r="J35" s="33"/>
      <c r="K35" s="33"/>
      <c r="L35" s="33"/>
    </row>
    <row r="36" spans="1:12" ht="51.75" customHeight="1" x14ac:dyDescent="0.25">
      <c r="A36" s="29" t="s">
        <v>210</v>
      </c>
      <c r="B36" s="99" t="s">
        <v>211</v>
      </c>
      <c r="C36" s="25" t="s">
        <v>196</v>
      </c>
      <c r="D36" s="33"/>
      <c r="E36" s="33"/>
      <c r="F36" s="33"/>
      <c r="G36" s="33"/>
      <c r="H36" s="33"/>
      <c r="I36" s="33"/>
      <c r="J36" s="33"/>
      <c r="K36" s="33"/>
      <c r="L36" s="33"/>
    </row>
    <row r="37" spans="1:12" ht="43.5" customHeight="1" x14ac:dyDescent="0.25">
      <c r="A37" s="29" t="s">
        <v>212</v>
      </c>
      <c r="B37" s="99" t="s">
        <v>213</v>
      </c>
      <c r="C37" s="25" t="s">
        <v>196</v>
      </c>
      <c r="D37" s="33"/>
      <c r="E37" s="33"/>
      <c r="F37" s="33"/>
      <c r="G37" s="33"/>
      <c r="H37" s="33"/>
      <c r="I37" s="33"/>
      <c r="J37" s="33"/>
      <c r="K37" s="33"/>
      <c r="L37" s="33"/>
    </row>
    <row r="38" spans="1:12" ht="43.5" customHeight="1" x14ac:dyDescent="0.25">
      <c r="A38" s="29" t="s">
        <v>214</v>
      </c>
      <c r="B38" s="99" t="s">
        <v>215</v>
      </c>
      <c r="C38" s="25" t="s">
        <v>196</v>
      </c>
      <c r="D38" s="33"/>
      <c r="E38" s="33"/>
      <c r="F38" s="33"/>
      <c r="G38" s="33"/>
      <c r="H38" s="33"/>
      <c r="I38" s="33"/>
      <c r="J38" s="33"/>
      <c r="K38" s="33"/>
      <c r="L38" s="33"/>
    </row>
    <row r="39" spans="1:12" ht="23.25" customHeight="1" x14ac:dyDescent="0.25">
      <c r="A39" s="165"/>
      <c r="B39" s="166"/>
      <c r="C39" s="167"/>
      <c r="D39" s="33"/>
      <c r="E39" s="33"/>
      <c r="F39" s="33"/>
      <c r="G39" s="33"/>
      <c r="H39" s="33"/>
      <c r="I39" s="33"/>
      <c r="J39" s="33"/>
      <c r="K39" s="33"/>
      <c r="L39" s="33"/>
    </row>
    <row r="40" spans="1:12" ht="63" x14ac:dyDescent="0.25">
      <c r="A40" s="29" t="s">
        <v>216</v>
      </c>
      <c r="B40" s="99" t="s">
        <v>217</v>
      </c>
      <c r="C40" s="106" t="s">
        <v>235</v>
      </c>
      <c r="D40" s="33"/>
      <c r="E40" s="33"/>
      <c r="F40" s="33"/>
      <c r="G40" s="33"/>
      <c r="H40" s="33"/>
      <c r="I40" s="33"/>
      <c r="J40" s="33"/>
      <c r="K40" s="33"/>
      <c r="L40" s="33"/>
    </row>
    <row r="41" spans="1:12" ht="105.75" customHeight="1" x14ac:dyDescent="0.25">
      <c r="A41" s="29" t="s">
        <v>218</v>
      </c>
      <c r="B41" s="99" t="s">
        <v>219</v>
      </c>
      <c r="C41" s="107" t="s">
        <v>205</v>
      </c>
      <c r="D41" s="33"/>
      <c r="E41" s="33"/>
      <c r="F41" s="33"/>
      <c r="G41" s="33"/>
      <c r="H41" s="33"/>
      <c r="I41" s="33"/>
      <c r="J41" s="33"/>
      <c r="K41" s="33"/>
      <c r="L41" s="33"/>
    </row>
    <row r="42" spans="1:12" ht="83.25" customHeight="1" x14ac:dyDescent="0.25">
      <c r="A42" s="29" t="s">
        <v>220</v>
      </c>
      <c r="B42" s="99" t="s">
        <v>221</v>
      </c>
      <c r="C42" s="107" t="s">
        <v>205</v>
      </c>
      <c r="D42" s="33"/>
      <c r="E42" s="33"/>
      <c r="F42" s="33"/>
      <c r="G42" s="33"/>
      <c r="H42" s="33"/>
      <c r="I42" s="33"/>
      <c r="J42" s="33"/>
      <c r="K42" s="33"/>
      <c r="L42" s="33"/>
    </row>
    <row r="43" spans="1:12" ht="186" customHeight="1" x14ac:dyDescent="0.25">
      <c r="A43" s="29" t="s">
        <v>222</v>
      </c>
      <c r="B43" s="99" t="s">
        <v>223</v>
      </c>
      <c r="C43" s="107" t="s">
        <v>205</v>
      </c>
      <c r="D43" s="33"/>
      <c r="E43" s="33"/>
      <c r="F43" s="33"/>
      <c r="G43" s="33"/>
      <c r="H43" s="33"/>
      <c r="I43" s="33"/>
      <c r="J43" s="33"/>
      <c r="K43" s="33"/>
      <c r="L43" s="33"/>
    </row>
    <row r="44" spans="1:12" ht="111" customHeight="1" x14ac:dyDescent="0.25">
      <c r="A44" s="29" t="s">
        <v>224</v>
      </c>
      <c r="B44" s="99" t="s">
        <v>225</v>
      </c>
      <c r="C44" s="108" t="s">
        <v>226</v>
      </c>
      <c r="D44" s="33"/>
      <c r="E44" s="33"/>
      <c r="F44" s="33"/>
      <c r="G44" s="33"/>
      <c r="H44" s="33"/>
      <c r="I44" s="33"/>
      <c r="J44" s="33"/>
      <c r="K44" s="33"/>
      <c r="L44" s="33"/>
    </row>
    <row r="45" spans="1:12" ht="120" customHeight="1" x14ac:dyDescent="0.25">
      <c r="A45" s="29" t="s">
        <v>227</v>
      </c>
      <c r="B45" s="99" t="s">
        <v>228</v>
      </c>
      <c r="C45" s="108" t="s">
        <v>47</v>
      </c>
      <c r="D45" s="33"/>
      <c r="E45" s="33"/>
      <c r="F45" s="33"/>
      <c r="G45" s="33"/>
      <c r="H45" s="33"/>
      <c r="I45" s="33"/>
      <c r="J45" s="33"/>
      <c r="K45" s="33"/>
      <c r="L45" s="33"/>
    </row>
    <row r="46" spans="1:12" ht="101.25" customHeight="1" x14ac:dyDescent="0.25">
      <c r="A46" s="29" t="s">
        <v>229</v>
      </c>
      <c r="B46" s="99" t="s">
        <v>230</v>
      </c>
      <c r="C46" s="107" t="s">
        <v>231</v>
      </c>
      <c r="D46" s="33"/>
      <c r="E46" s="33"/>
      <c r="F46" s="33"/>
      <c r="G46" s="33"/>
      <c r="H46" s="33"/>
      <c r="I46" s="33"/>
      <c r="J46" s="33"/>
      <c r="K46" s="33"/>
      <c r="L46" s="33"/>
    </row>
    <row r="47" spans="1:12" ht="75.75" customHeight="1" x14ac:dyDescent="0.25">
      <c r="A47" s="29" t="s">
        <v>232</v>
      </c>
      <c r="B47" s="99" t="s">
        <v>238</v>
      </c>
      <c r="C47" s="109">
        <v>294.08</v>
      </c>
      <c r="D47" s="33"/>
      <c r="E47" s="33"/>
      <c r="F47" s="33"/>
      <c r="G47" s="33"/>
      <c r="H47" s="33"/>
      <c r="I47" s="33"/>
      <c r="J47" s="33"/>
      <c r="K47" s="33"/>
      <c r="L47" s="33"/>
    </row>
    <row r="48" spans="1:12" ht="71.25" customHeight="1" x14ac:dyDescent="0.25">
      <c r="A48" s="29" t="s">
        <v>233</v>
      </c>
      <c r="B48" s="99" t="s">
        <v>237</v>
      </c>
      <c r="C48" s="109">
        <v>249.22</v>
      </c>
      <c r="D48" s="33"/>
      <c r="E48" s="33"/>
      <c r="F48" s="33"/>
      <c r="G48" s="33"/>
      <c r="H48" s="33"/>
      <c r="I48" s="33"/>
      <c r="J48" s="33"/>
      <c r="K48" s="33"/>
      <c r="L48" s="33"/>
    </row>
    <row r="49" spans="1:12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1:12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1:12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1:12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1:12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1:12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2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1:12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1:12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1:12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1:12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1:12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1:12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1:12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1:12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1:12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1:12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1:12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1:12" x14ac:dyDescent="0.25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1:12" x14ac:dyDescent="0.25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1:12" x14ac:dyDescent="0.25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1:12" x14ac:dyDescent="0.25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1:12" x14ac:dyDescent="0.25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1:12" x14ac:dyDescent="0.25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1:12" x14ac:dyDescent="0.25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1:12" x14ac:dyDescent="0.25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1:12" x14ac:dyDescent="0.25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1:12" x14ac:dyDescent="0.25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1:12" x14ac:dyDescent="0.25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1:12" x14ac:dyDescent="0.25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1:12" x14ac:dyDescent="0.25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1:12" x14ac:dyDescent="0.25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1:12" x14ac:dyDescent="0.25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1:12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1:12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1:12" x14ac:dyDescent="0.25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1:12" x14ac:dyDescent="0.25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1:12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1:12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1:12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1:12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1:12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1:12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1:12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1:12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1:12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1:12" x14ac:dyDescent="0.25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1:12" x14ac:dyDescent="0.25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1:12" x14ac:dyDescent="0.25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1:12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1:12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1:12" x14ac:dyDescent="0.25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1:12" x14ac:dyDescent="0.25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1:12" x14ac:dyDescent="0.25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1:12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1:12" x14ac:dyDescent="0.25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1:12" x14ac:dyDescent="0.25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1:12" x14ac:dyDescent="0.25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1:12" x14ac:dyDescent="0.25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1:12" x14ac:dyDescent="0.25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1:12" x14ac:dyDescent="0.25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1:12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1:12" x14ac:dyDescent="0.25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1:12" x14ac:dyDescent="0.25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1:12" x14ac:dyDescent="0.25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1:12" x14ac:dyDescent="0.25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1:12" x14ac:dyDescent="0.25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1:12" x14ac:dyDescent="0.25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1:12" x14ac:dyDescent="0.25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1:12" x14ac:dyDescent="0.25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1:12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1:12" x14ac:dyDescent="0.25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1:12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1:12" x14ac:dyDescent="0.25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1:12" x14ac:dyDescent="0.25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1:12" x14ac:dyDescent="0.25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1:12" x14ac:dyDescent="0.25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1:12" x14ac:dyDescent="0.25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</row>
    <row r="127" spans="1:12" x14ac:dyDescent="0.2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</row>
    <row r="128" spans="1:12" x14ac:dyDescent="0.25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</row>
    <row r="129" spans="1:12" x14ac:dyDescent="0.25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</row>
    <row r="130" spans="1:12" x14ac:dyDescent="0.25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</row>
    <row r="131" spans="1:12" x14ac:dyDescent="0.25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</row>
    <row r="132" spans="1:12" x14ac:dyDescent="0.25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</row>
    <row r="133" spans="1:12" x14ac:dyDescent="0.25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</row>
    <row r="134" spans="1:12" x14ac:dyDescent="0.25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</row>
    <row r="135" spans="1:12" x14ac:dyDescent="0.25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</row>
    <row r="136" spans="1:12" x14ac:dyDescent="0.25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</row>
    <row r="137" spans="1:12" x14ac:dyDescent="0.25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</row>
    <row r="138" spans="1:12" x14ac:dyDescent="0.25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</row>
    <row r="139" spans="1:12" x14ac:dyDescent="0.25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</row>
    <row r="140" spans="1:12" x14ac:dyDescent="0.25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</row>
    <row r="141" spans="1:12" x14ac:dyDescent="0.25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</row>
    <row r="142" spans="1:12" x14ac:dyDescent="0.25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</row>
    <row r="143" spans="1:12" x14ac:dyDescent="0.25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</row>
    <row r="144" spans="1:12" x14ac:dyDescent="0.25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</row>
    <row r="145" spans="1:12" x14ac:dyDescent="0.25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</row>
    <row r="146" spans="1:12" x14ac:dyDescent="0.25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</row>
    <row r="147" spans="1:12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</row>
    <row r="148" spans="1:12" x14ac:dyDescent="0.25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</row>
    <row r="149" spans="1:12" x14ac:dyDescent="0.25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</row>
    <row r="150" spans="1:12" x14ac:dyDescent="0.2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</row>
    <row r="151" spans="1:12" x14ac:dyDescent="0.25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</row>
    <row r="152" spans="1:12" x14ac:dyDescent="0.25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</row>
    <row r="153" spans="1:12" x14ac:dyDescent="0.25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</row>
    <row r="154" spans="1:12" x14ac:dyDescent="0.25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</row>
    <row r="155" spans="1:12" x14ac:dyDescent="0.25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</row>
    <row r="156" spans="1:12" x14ac:dyDescent="0.2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</row>
    <row r="157" spans="1:12" x14ac:dyDescent="0.25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</row>
    <row r="158" spans="1:12" x14ac:dyDescent="0.25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</row>
    <row r="159" spans="1:12" x14ac:dyDescent="0.25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</row>
    <row r="160" spans="1:12" x14ac:dyDescent="0.25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</row>
    <row r="161" spans="1:12" x14ac:dyDescent="0.25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</row>
    <row r="162" spans="1:12" x14ac:dyDescent="0.25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</row>
    <row r="163" spans="1:12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</row>
    <row r="164" spans="1:12" x14ac:dyDescent="0.25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</row>
    <row r="165" spans="1:12" x14ac:dyDescent="0.25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</row>
    <row r="166" spans="1:12" x14ac:dyDescent="0.25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</row>
    <row r="167" spans="1:12" x14ac:dyDescent="0.25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</row>
    <row r="168" spans="1:12" x14ac:dyDescent="0.25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</row>
    <row r="169" spans="1:12" x14ac:dyDescent="0.25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</row>
    <row r="170" spans="1:12" x14ac:dyDescent="0.25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</row>
    <row r="171" spans="1:12" x14ac:dyDescent="0.25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</row>
    <row r="172" spans="1:12" x14ac:dyDescent="0.25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</row>
    <row r="173" spans="1:12" x14ac:dyDescent="0.25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</row>
    <row r="174" spans="1:12" x14ac:dyDescent="0.25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</row>
    <row r="175" spans="1:12" x14ac:dyDescent="0.25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</row>
    <row r="176" spans="1:12" x14ac:dyDescent="0.25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</row>
    <row r="177" spans="1:12" x14ac:dyDescent="0.25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</row>
    <row r="178" spans="1:12" x14ac:dyDescent="0.25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</row>
    <row r="179" spans="1:12" x14ac:dyDescent="0.25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</row>
    <row r="180" spans="1:12" x14ac:dyDescent="0.25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</row>
    <row r="181" spans="1:12" x14ac:dyDescent="0.25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</row>
    <row r="182" spans="1:12" x14ac:dyDescent="0.25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</row>
    <row r="183" spans="1:12" x14ac:dyDescent="0.25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</row>
    <row r="184" spans="1:12" x14ac:dyDescent="0.25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</row>
    <row r="185" spans="1:12" x14ac:dyDescent="0.25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</row>
    <row r="186" spans="1:12" x14ac:dyDescent="0.25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</row>
    <row r="187" spans="1:12" x14ac:dyDescent="0.25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</row>
    <row r="188" spans="1:12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</row>
    <row r="189" spans="1:12" x14ac:dyDescent="0.25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</row>
    <row r="190" spans="1:12" x14ac:dyDescent="0.25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</row>
    <row r="191" spans="1:12" x14ac:dyDescent="0.25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</row>
    <row r="192" spans="1:12" x14ac:dyDescent="0.25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</row>
    <row r="193" spans="1:12" x14ac:dyDescent="0.25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</row>
    <row r="194" spans="1:12" x14ac:dyDescent="0.25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</row>
    <row r="195" spans="1:12" x14ac:dyDescent="0.25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</row>
    <row r="196" spans="1:12" x14ac:dyDescent="0.25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</row>
    <row r="197" spans="1:12" x14ac:dyDescent="0.25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</row>
    <row r="198" spans="1:12" x14ac:dyDescent="0.25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</row>
    <row r="199" spans="1:12" x14ac:dyDescent="0.25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</row>
    <row r="200" spans="1:12" x14ac:dyDescent="0.25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</row>
    <row r="201" spans="1:12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</row>
    <row r="202" spans="1:12" x14ac:dyDescent="0.25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</row>
    <row r="203" spans="1:12" x14ac:dyDescent="0.25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</row>
    <row r="204" spans="1:12" x14ac:dyDescent="0.25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</row>
    <row r="205" spans="1:12" x14ac:dyDescent="0.25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</row>
    <row r="206" spans="1:12" x14ac:dyDescent="0.25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</row>
    <row r="207" spans="1:12" x14ac:dyDescent="0.25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</row>
    <row r="208" spans="1:12" x14ac:dyDescent="0.25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</row>
    <row r="209" spans="1:12" x14ac:dyDescent="0.25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</row>
    <row r="210" spans="1:12" x14ac:dyDescent="0.25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</row>
    <row r="211" spans="1:12" x14ac:dyDescent="0.25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</row>
    <row r="212" spans="1:12" x14ac:dyDescent="0.25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</row>
    <row r="213" spans="1:12" x14ac:dyDescent="0.25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</row>
    <row r="214" spans="1:12" x14ac:dyDescent="0.25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</row>
    <row r="215" spans="1:12" x14ac:dyDescent="0.25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</row>
    <row r="216" spans="1:12" x14ac:dyDescent="0.25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</row>
    <row r="217" spans="1:12" x14ac:dyDescent="0.25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</row>
    <row r="218" spans="1:12" x14ac:dyDescent="0.25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</row>
    <row r="219" spans="1:12" x14ac:dyDescent="0.25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</row>
    <row r="220" spans="1:12" x14ac:dyDescent="0.25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</row>
    <row r="221" spans="1:12" x14ac:dyDescent="0.25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</row>
    <row r="222" spans="1:12" x14ac:dyDescent="0.25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</row>
    <row r="223" spans="1:12" x14ac:dyDescent="0.25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</row>
    <row r="224" spans="1:12" x14ac:dyDescent="0.25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</row>
    <row r="225" spans="1:12" x14ac:dyDescent="0.25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</row>
    <row r="226" spans="1:12" x14ac:dyDescent="0.25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</row>
    <row r="227" spans="1:12" x14ac:dyDescent="0.25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</row>
    <row r="228" spans="1:12" x14ac:dyDescent="0.25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</row>
    <row r="229" spans="1:12" x14ac:dyDescent="0.25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</row>
    <row r="230" spans="1:12" x14ac:dyDescent="0.25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</row>
    <row r="231" spans="1:12" x14ac:dyDescent="0.25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</row>
    <row r="232" spans="1:12" x14ac:dyDescent="0.25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</row>
    <row r="233" spans="1:12" x14ac:dyDescent="0.25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</row>
    <row r="234" spans="1:12" x14ac:dyDescent="0.25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</row>
    <row r="235" spans="1:12" x14ac:dyDescent="0.25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</row>
    <row r="236" spans="1:12" x14ac:dyDescent="0.25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</row>
    <row r="237" spans="1:12" x14ac:dyDescent="0.25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</row>
    <row r="238" spans="1:12" x14ac:dyDescent="0.25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</row>
    <row r="239" spans="1:12" x14ac:dyDescent="0.25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</row>
    <row r="240" spans="1:12" x14ac:dyDescent="0.25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</row>
    <row r="241" spans="1:12" x14ac:dyDescent="0.25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</row>
    <row r="242" spans="1:12" x14ac:dyDescent="0.25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</row>
    <row r="243" spans="1:12" x14ac:dyDescent="0.25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</row>
    <row r="244" spans="1:12" x14ac:dyDescent="0.25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</row>
    <row r="245" spans="1:12" x14ac:dyDescent="0.25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</row>
    <row r="246" spans="1:12" x14ac:dyDescent="0.25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</row>
    <row r="247" spans="1:12" x14ac:dyDescent="0.25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</row>
    <row r="248" spans="1:12" x14ac:dyDescent="0.25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</row>
    <row r="249" spans="1:12" x14ac:dyDescent="0.25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</row>
    <row r="250" spans="1:12" x14ac:dyDescent="0.25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</row>
    <row r="251" spans="1:12" x14ac:dyDescent="0.25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</row>
    <row r="252" spans="1:12" x14ac:dyDescent="0.25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</row>
    <row r="253" spans="1:12" x14ac:dyDescent="0.25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</row>
    <row r="254" spans="1:12" x14ac:dyDescent="0.25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</row>
    <row r="255" spans="1:12" x14ac:dyDescent="0.25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</row>
    <row r="256" spans="1:12" x14ac:dyDescent="0.25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</row>
    <row r="257" spans="1:12" x14ac:dyDescent="0.25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</row>
    <row r="258" spans="1:12" x14ac:dyDescent="0.25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</row>
    <row r="259" spans="1:12" x14ac:dyDescent="0.25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</row>
    <row r="260" spans="1:12" x14ac:dyDescent="0.25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</row>
    <row r="261" spans="1:12" x14ac:dyDescent="0.25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</row>
    <row r="262" spans="1:12" x14ac:dyDescent="0.25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</row>
    <row r="263" spans="1:12" x14ac:dyDescent="0.25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</row>
    <row r="264" spans="1:12" x14ac:dyDescent="0.25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</row>
    <row r="265" spans="1:12" x14ac:dyDescent="0.25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</row>
    <row r="266" spans="1:12" x14ac:dyDescent="0.25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</row>
    <row r="267" spans="1:12" x14ac:dyDescent="0.25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</row>
    <row r="268" spans="1:12" x14ac:dyDescent="0.25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</row>
    <row r="269" spans="1:12" x14ac:dyDescent="0.25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</row>
    <row r="270" spans="1:12" x14ac:dyDescent="0.25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</row>
    <row r="271" spans="1:12" x14ac:dyDescent="0.25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</row>
    <row r="272" spans="1:12" x14ac:dyDescent="0.25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</row>
    <row r="273" spans="1:12" x14ac:dyDescent="0.25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</row>
    <row r="274" spans="1:12" x14ac:dyDescent="0.25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</row>
    <row r="275" spans="1:12" x14ac:dyDescent="0.25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</row>
    <row r="276" spans="1:12" x14ac:dyDescent="0.25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</row>
    <row r="277" spans="1:12" x14ac:dyDescent="0.25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</row>
    <row r="278" spans="1:12" x14ac:dyDescent="0.25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</row>
    <row r="279" spans="1:12" x14ac:dyDescent="0.25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</row>
    <row r="280" spans="1:12" x14ac:dyDescent="0.25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</row>
    <row r="281" spans="1:12" x14ac:dyDescent="0.25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</row>
    <row r="282" spans="1:12" x14ac:dyDescent="0.25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</row>
    <row r="283" spans="1:12" x14ac:dyDescent="0.25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</row>
    <row r="284" spans="1:12" x14ac:dyDescent="0.25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</row>
    <row r="285" spans="1:12" x14ac:dyDescent="0.25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</row>
    <row r="286" spans="1:12" x14ac:dyDescent="0.25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</row>
    <row r="287" spans="1:12" x14ac:dyDescent="0.25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</row>
    <row r="288" spans="1:12" x14ac:dyDescent="0.25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</row>
    <row r="289" spans="1:12" x14ac:dyDescent="0.25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</row>
    <row r="290" spans="1:12" x14ac:dyDescent="0.25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</row>
    <row r="291" spans="1:12" x14ac:dyDescent="0.25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</row>
    <row r="292" spans="1:12" x14ac:dyDescent="0.25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</row>
    <row r="293" spans="1:12" x14ac:dyDescent="0.25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</row>
    <row r="294" spans="1:12" x14ac:dyDescent="0.25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</row>
    <row r="295" spans="1:12" x14ac:dyDescent="0.25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</row>
    <row r="296" spans="1:12" x14ac:dyDescent="0.25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</row>
    <row r="297" spans="1:12" x14ac:dyDescent="0.25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</row>
    <row r="298" spans="1:12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</row>
    <row r="299" spans="1:12" x14ac:dyDescent="0.25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</row>
    <row r="300" spans="1:12" x14ac:dyDescent="0.25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</row>
    <row r="301" spans="1:12" x14ac:dyDescent="0.25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</row>
    <row r="302" spans="1:12" x14ac:dyDescent="0.25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</row>
    <row r="303" spans="1:12" x14ac:dyDescent="0.25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</row>
    <row r="304" spans="1:12" x14ac:dyDescent="0.25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</row>
    <row r="305" spans="1:12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</row>
    <row r="306" spans="1:12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</row>
    <row r="307" spans="1:12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</row>
    <row r="308" spans="1:12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</row>
    <row r="309" spans="1:12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</row>
    <row r="310" spans="1:12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</row>
    <row r="311" spans="1:12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</row>
    <row r="312" spans="1:12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</row>
    <row r="313" spans="1:12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</row>
    <row r="314" spans="1:12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</row>
    <row r="315" spans="1:12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</row>
    <row r="316" spans="1:12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</row>
    <row r="317" spans="1:12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</row>
    <row r="318" spans="1:12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</row>
    <row r="319" spans="1:12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</row>
    <row r="320" spans="1:12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</row>
    <row r="321" spans="1:12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</row>
    <row r="322" spans="1:12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</row>
    <row r="323" spans="1:12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</row>
    <row r="324" spans="1:12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</row>
    <row r="325" spans="1:12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</row>
    <row r="326" spans="1:12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</row>
    <row r="327" spans="1:12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</row>
    <row r="328" spans="1:12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</row>
    <row r="329" spans="1:12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</row>
    <row r="330" spans="1:12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</row>
    <row r="331" spans="1:12" x14ac:dyDescent="0.25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</row>
    <row r="332" spans="1:12" x14ac:dyDescent="0.25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</row>
    <row r="333" spans="1:12" x14ac:dyDescent="0.25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</row>
    <row r="334" spans="1:12" x14ac:dyDescent="0.25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</row>
    <row r="335" spans="1:12" x14ac:dyDescent="0.25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</row>
    <row r="336" spans="1:12" x14ac:dyDescent="0.25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</row>
    <row r="337" spans="1:12" x14ac:dyDescent="0.25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</row>
  </sheetData>
  <mergeCells count="10">
    <mergeCell ref="A5:C5"/>
    <mergeCell ref="A7:C7"/>
    <mergeCell ref="A10:C10"/>
    <mergeCell ref="B12:C12"/>
    <mergeCell ref="A13:C13"/>
    <mergeCell ref="A16:C16"/>
    <mergeCell ref="A18:C18"/>
    <mergeCell ref="A24:C24"/>
    <mergeCell ref="A39:C39"/>
    <mergeCell ref="B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46"/>
  <sheetViews>
    <sheetView view="pageBreakPreview" topLeftCell="F19" zoomScale="85" zoomScaleSheetLayoutView="85" workbookViewId="0">
      <selection activeCell="E19" sqref="E19:E20"/>
    </sheetView>
  </sheetViews>
  <sheetFormatPr defaultRowHeight="15" x14ac:dyDescent="0.25"/>
  <cols>
    <col min="1" max="1" width="7.42578125" style="34" customWidth="1"/>
    <col min="2" max="2" width="35.85546875" style="34" customWidth="1"/>
    <col min="3" max="3" width="31.140625" style="34" customWidth="1"/>
    <col min="4" max="4" width="25" style="34" customWidth="1"/>
    <col min="5" max="5" width="50" style="34" customWidth="1"/>
    <col min="6" max="6" width="57" style="34" customWidth="1"/>
    <col min="7" max="7" width="57.5703125" style="34" customWidth="1"/>
    <col min="8" max="8" width="22.42578125" style="34" customWidth="1"/>
    <col min="9" max="9" width="24.7109375" style="34" customWidth="1"/>
    <col min="10" max="10" width="23.85546875" style="34" customWidth="1"/>
    <col min="11" max="11" width="16" style="34" customWidth="1"/>
    <col min="12" max="12" width="20.5703125" style="34" customWidth="1"/>
    <col min="13" max="13" width="21.28515625" style="34" customWidth="1"/>
    <col min="14" max="14" width="23.85546875" style="34" customWidth="1"/>
    <col min="15" max="15" width="17.85546875" style="34" customWidth="1"/>
    <col min="16" max="16" width="23.85546875" style="34" customWidth="1"/>
    <col min="17" max="17" width="58" style="34" customWidth="1"/>
    <col min="18" max="18" width="27" style="34" customWidth="1"/>
    <col min="19" max="19" width="43" style="34" customWidth="1"/>
    <col min="20" max="16384" width="9.140625" style="34"/>
  </cols>
  <sheetData>
    <row r="1" spans="1:28" s="2" customFormat="1" ht="18.75" customHeight="1" x14ac:dyDescent="0.2">
      <c r="A1" s="1"/>
      <c r="S1" s="3" t="s">
        <v>239</v>
      </c>
    </row>
    <row r="2" spans="1:28" s="2" customFormat="1" ht="18.75" customHeight="1" x14ac:dyDescent="0.3">
      <c r="A2" s="1"/>
      <c r="S2" s="5" t="s">
        <v>1</v>
      </c>
    </row>
    <row r="3" spans="1:28" s="2" customFormat="1" ht="18.75" x14ac:dyDescent="0.3">
      <c r="S3" s="5" t="s">
        <v>2</v>
      </c>
    </row>
    <row r="4" spans="1:28" s="2" customFormat="1" ht="18.75" customHeight="1" x14ac:dyDescent="0.2">
      <c r="A4" s="173" t="s">
        <v>329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</row>
    <row r="5" spans="1:28" s="2" customFormat="1" ht="15.75" x14ac:dyDescent="0.2">
      <c r="A5" s="6"/>
    </row>
    <row r="6" spans="1:28" s="2" customFormat="1" ht="18.75" x14ac:dyDescent="0.2">
      <c r="A6" s="170" t="s">
        <v>3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8"/>
      <c r="U6" s="8"/>
      <c r="V6" s="8"/>
      <c r="W6" s="8"/>
      <c r="X6" s="8"/>
      <c r="Y6" s="8"/>
      <c r="Z6" s="8"/>
      <c r="AA6" s="8"/>
      <c r="AB6" s="8"/>
    </row>
    <row r="7" spans="1:28" s="2" customFormat="1" ht="18.75" x14ac:dyDescent="0.2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8"/>
      <c r="U7" s="8"/>
      <c r="V7" s="8"/>
      <c r="W7" s="8"/>
      <c r="X7" s="8"/>
      <c r="Y7" s="8"/>
      <c r="Z7" s="8"/>
      <c r="AA7" s="8"/>
      <c r="AB7" s="8"/>
    </row>
    <row r="8" spans="1:28" s="2" customFormat="1" ht="18.75" x14ac:dyDescent="0.2">
      <c r="A8" s="174" t="s">
        <v>37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8"/>
      <c r="U8" s="8"/>
      <c r="V8" s="8"/>
      <c r="W8" s="8"/>
      <c r="X8" s="8"/>
      <c r="Y8" s="8"/>
      <c r="Z8" s="8"/>
      <c r="AA8" s="8"/>
      <c r="AB8" s="8"/>
    </row>
    <row r="9" spans="1:28" s="2" customFormat="1" ht="18.75" x14ac:dyDescent="0.2">
      <c r="A9" s="162" t="s">
        <v>5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8"/>
      <c r="U9" s="8"/>
      <c r="V9" s="8"/>
      <c r="W9" s="8"/>
      <c r="X9" s="8"/>
      <c r="Y9" s="8"/>
      <c r="Z9" s="8"/>
      <c r="AA9" s="8"/>
      <c r="AB9" s="8"/>
    </row>
    <row r="10" spans="1:28" s="2" customFormat="1" ht="18.75" x14ac:dyDescent="0.2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8"/>
      <c r="U10" s="8"/>
      <c r="V10" s="8"/>
      <c r="W10" s="8"/>
      <c r="X10" s="8"/>
      <c r="Y10" s="8"/>
      <c r="Z10" s="8"/>
      <c r="AA10" s="8"/>
      <c r="AB10" s="8"/>
    </row>
    <row r="11" spans="1:28" s="2" customFormat="1" ht="18.75" x14ac:dyDescent="0.2">
      <c r="A11" s="174" t="s">
        <v>7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8"/>
      <c r="U11" s="8"/>
      <c r="V11" s="8"/>
      <c r="W11" s="8"/>
      <c r="X11" s="8"/>
      <c r="Y11" s="8"/>
      <c r="Z11" s="8"/>
      <c r="AA11" s="8"/>
      <c r="AB11" s="8"/>
    </row>
    <row r="12" spans="1:28" s="2" customFormat="1" ht="18.75" x14ac:dyDescent="0.2">
      <c r="A12" s="162" t="s">
        <v>8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8"/>
      <c r="U12" s="8"/>
      <c r="V12" s="8"/>
      <c r="W12" s="8"/>
      <c r="X12" s="8"/>
      <c r="Y12" s="8"/>
      <c r="Z12" s="8"/>
      <c r="AA12" s="8"/>
      <c r="AB12" s="8"/>
    </row>
    <row r="13" spans="1:28" s="17" customFormat="1" ht="15.75" customHeight="1" x14ac:dyDescent="0.2">
      <c r="A13" s="175"/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s="20" customFormat="1" ht="12" x14ac:dyDescent="0.2">
      <c r="A14" s="174" t="s">
        <v>103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3"/>
      <c r="U14" s="13"/>
      <c r="V14" s="13"/>
      <c r="W14" s="13"/>
      <c r="X14" s="13"/>
      <c r="Y14" s="13"/>
      <c r="Z14" s="13"/>
      <c r="AA14" s="13"/>
      <c r="AB14" s="13"/>
    </row>
    <row r="15" spans="1:28" s="20" customFormat="1" ht="15" customHeight="1" x14ac:dyDescent="0.2">
      <c r="A15" s="162" t="s">
        <v>9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4"/>
      <c r="U15" s="14"/>
      <c r="V15" s="14"/>
      <c r="W15" s="14"/>
      <c r="X15" s="14"/>
      <c r="Y15" s="14"/>
      <c r="Z15" s="14"/>
      <c r="AA15" s="14"/>
      <c r="AB15" s="14"/>
    </row>
    <row r="16" spans="1:28" s="20" customFormat="1" ht="15" customHeight="1" x14ac:dyDescent="0.2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21"/>
      <c r="U16" s="21"/>
      <c r="V16" s="21"/>
      <c r="W16" s="21"/>
      <c r="X16" s="21"/>
      <c r="Y16" s="21"/>
    </row>
    <row r="17" spans="1:28" s="20" customFormat="1" ht="45.75" customHeight="1" x14ac:dyDescent="0.2">
      <c r="A17" s="163" t="s">
        <v>104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22"/>
      <c r="U17" s="22"/>
      <c r="V17" s="22"/>
      <c r="W17" s="22"/>
      <c r="X17" s="22"/>
      <c r="Y17" s="22"/>
      <c r="Z17" s="22"/>
      <c r="AA17" s="22"/>
      <c r="AB17" s="22"/>
    </row>
    <row r="18" spans="1:28" s="20" customFormat="1" ht="15" customHeight="1" x14ac:dyDescent="0.2">
      <c r="A18" s="177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21"/>
      <c r="U18" s="21"/>
      <c r="V18" s="21"/>
      <c r="W18" s="21"/>
      <c r="X18" s="21"/>
      <c r="Y18" s="21"/>
    </row>
    <row r="19" spans="1:28" s="20" customFormat="1" ht="54" customHeight="1" x14ac:dyDescent="0.2">
      <c r="A19" s="176" t="s">
        <v>11</v>
      </c>
      <c r="B19" s="176" t="s">
        <v>105</v>
      </c>
      <c r="C19" s="178" t="s">
        <v>106</v>
      </c>
      <c r="D19" s="176" t="s">
        <v>107</v>
      </c>
      <c r="E19" s="176" t="s">
        <v>108</v>
      </c>
      <c r="F19" s="176" t="s">
        <v>109</v>
      </c>
      <c r="G19" s="176" t="s">
        <v>110</v>
      </c>
      <c r="H19" s="176" t="s">
        <v>111</v>
      </c>
      <c r="I19" s="176" t="s">
        <v>112</v>
      </c>
      <c r="J19" s="176" t="s">
        <v>113</v>
      </c>
      <c r="K19" s="176" t="s">
        <v>114</v>
      </c>
      <c r="L19" s="176" t="s">
        <v>115</v>
      </c>
      <c r="M19" s="176" t="s">
        <v>116</v>
      </c>
      <c r="N19" s="176" t="s">
        <v>117</v>
      </c>
      <c r="O19" s="176" t="s">
        <v>118</v>
      </c>
      <c r="P19" s="176" t="s">
        <v>119</v>
      </c>
      <c r="Q19" s="176" t="s">
        <v>120</v>
      </c>
      <c r="R19" s="176"/>
      <c r="S19" s="189" t="s">
        <v>121</v>
      </c>
      <c r="T19" s="21"/>
      <c r="U19" s="21"/>
      <c r="V19" s="21"/>
      <c r="W19" s="21"/>
      <c r="X19" s="21"/>
      <c r="Y19" s="21"/>
    </row>
    <row r="20" spans="1:28" s="20" customFormat="1" ht="180.75" customHeight="1" x14ac:dyDescent="0.2">
      <c r="A20" s="176"/>
      <c r="B20" s="176"/>
      <c r="C20" s="179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83" t="s">
        <v>122</v>
      </c>
      <c r="R20" s="84" t="s">
        <v>123</v>
      </c>
      <c r="S20" s="189"/>
      <c r="T20" s="27"/>
      <c r="U20" s="27"/>
      <c r="V20" s="27"/>
      <c r="W20" s="27"/>
      <c r="X20" s="27"/>
      <c r="Y20" s="27"/>
      <c r="Z20" s="28"/>
      <c r="AA20" s="28"/>
      <c r="AB20" s="28"/>
    </row>
    <row r="21" spans="1:28" s="20" customFormat="1" ht="18.75" x14ac:dyDescent="0.2">
      <c r="A21" s="83">
        <v>1</v>
      </c>
      <c r="B21" s="85">
        <v>2</v>
      </c>
      <c r="C21" s="83">
        <v>3</v>
      </c>
      <c r="D21" s="85">
        <v>4</v>
      </c>
      <c r="E21" s="83">
        <v>5</v>
      </c>
      <c r="F21" s="85">
        <v>6</v>
      </c>
      <c r="G21" s="83">
        <v>7</v>
      </c>
      <c r="H21" s="85">
        <v>8</v>
      </c>
      <c r="I21" s="83">
        <v>9</v>
      </c>
      <c r="J21" s="85">
        <v>10</v>
      </c>
      <c r="K21" s="83">
        <v>11</v>
      </c>
      <c r="L21" s="85">
        <v>12</v>
      </c>
      <c r="M21" s="83">
        <v>13</v>
      </c>
      <c r="N21" s="85">
        <v>14</v>
      </c>
      <c r="O21" s="83">
        <v>15</v>
      </c>
      <c r="P21" s="85">
        <v>16</v>
      </c>
      <c r="Q21" s="83">
        <v>17</v>
      </c>
      <c r="R21" s="85">
        <v>18</v>
      </c>
      <c r="S21" s="83">
        <v>19</v>
      </c>
      <c r="T21" s="27"/>
      <c r="U21" s="27"/>
      <c r="V21" s="27"/>
      <c r="W21" s="27"/>
      <c r="X21" s="27"/>
      <c r="Y21" s="27"/>
      <c r="Z21" s="28"/>
      <c r="AA21" s="28"/>
      <c r="AB21" s="28"/>
    </row>
    <row r="22" spans="1:28" s="20" customFormat="1" ht="86.25" customHeight="1" x14ac:dyDescent="0.2">
      <c r="A22" s="25">
        <v>1</v>
      </c>
      <c r="B22" s="183" t="s">
        <v>124</v>
      </c>
      <c r="C22" s="183" t="s">
        <v>125</v>
      </c>
      <c r="D22" s="183" t="s">
        <v>126</v>
      </c>
      <c r="E22" s="183" t="s">
        <v>127</v>
      </c>
      <c r="F22" s="183" t="s">
        <v>128</v>
      </c>
      <c r="G22" s="24" t="s">
        <v>129</v>
      </c>
      <c r="H22" s="86">
        <v>15</v>
      </c>
      <c r="I22" s="24">
        <v>0</v>
      </c>
      <c r="J22" s="86">
        <v>15</v>
      </c>
      <c r="K22" s="86">
        <v>0.4</v>
      </c>
      <c r="L22" s="24" t="s">
        <v>130</v>
      </c>
      <c r="M22" s="180">
        <v>25.6</v>
      </c>
      <c r="N22" s="183">
        <v>16</v>
      </c>
      <c r="O22" s="183">
        <v>0</v>
      </c>
      <c r="P22" s="183">
        <v>0</v>
      </c>
      <c r="Q22" s="183" t="s">
        <v>131</v>
      </c>
      <c r="R22" s="190" t="s">
        <v>132</v>
      </c>
      <c r="S22" s="186">
        <v>294.07919879999997</v>
      </c>
      <c r="T22" s="27"/>
      <c r="U22" s="27"/>
      <c r="V22" s="27"/>
      <c r="W22" s="27"/>
      <c r="X22" s="27"/>
      <c r="Y22" s="27"/>
      <c r="Z22" s="28"/>
      <c r="AA22" s="28"/>
      <c r="AB22" s="28"/>
    </row>
    <row r="23" spans="1:28" s="20" customFormat="1" ht="18.75" x14ac:dyDescent="0.2">
      <c r="A23" s="25">
        <v>2</v>
      </c>
      <c r="B23" s="184"/>
      <c r="C23" s="184"/>
      <c r="D23" s="184"/>
      <c r="E23" s="184"/>
      <c r="F23" s="184"/>
      <c r="G23" s="24" t="s">
        <v>133</v>
      </c>
      <c r="H23" s="87">
        <v>5.4039999999999998E-2</v>
      </c>
      <c r="I23" s="24">
        <v>0</v>
      </c>
      <c r="J23" s="87">
        <v>5.4039999999999998E-2</v>
      </c>
      <c r="K23" s="86">
        <v>0.4</v>
      </c>
      <c r="L23" s="24" t="s">
        <v>130</v>
      </c>
      <c r="M23" s="181"/>
      <c r="N23" s="184"/>
      <c r="O23" s="184"/>
      <c r="P23" s="184"/>
      <c r="Q23" s="184"/>
      <c r="R23" s="191"/>
      <c r="S23" s="187"/>
      <c r="T23" s="27"/>
      <c r="U23" s="27"/>
      <c r="V23" s="27"/>
      <c r="W23" s="27"/>
      <c r="X23" s="28"/>
      <c r="Y23" s="28"/>
      <c r="Z23" s="28"/>
      <c r="AA23" s="28"/>
      <c r="AB23" s="28"/>
    </row>
    <row r="24" spans="1:28" s="20" customFormat="1" ht="18.75" x14ac:dyDescent="0.2">
      <c r="A24" s="25">
        <v>3</v>
      </c>
      <c r="B24" s="184"/>
      <c r="C24" s="184"/>
      <c r="D24" s="184"/>
      <c r="E24" s="184"/>
      <c r="F24" s="184"/>
      <c r="G24" s="24" t="s">
        <v>134</v>
      </c>
      <c r="H24" s="87">
        <v>9.4390000000000002E-2</v>
      </c>
      <c r="I24" s="24">
        <v>0</v>
      </c>
      <c r="J24" s="87">
        <v>9.4390000000000002E-2</v>
      </c>
      <c r="K24" s="86">
        <v>0.4</v>
      </c>
      <c r="L24" s="24" t="s">
        <v>130</v>
      </c>
      <c r="M24" s="181"/>
      <c r="N24" s="184"/>
      <c r="O24" s="184"/>
      <c r="P24" s="184"/>
      <c r="Q24" s="184"/>
      <c r="R24" s="191"/>
      <c r="S24" s="187"/>
      <c r="T24" s="27"/>
      <c r="U24" s="27"/>
      <c r="V24" s="27"/>
      <c r="W24" s="27"/>
      <c r="X24" s="28"/>
      <c r="Y24" s="28"/>
      <c r="Z24" s="28"/>
      <c r="AA24" s="28"/>
      <c r="AB24" s="28"/>
    </row>
    <row r="25" spans="1:28" s="20" customFormat="1" ht="18.75" x14ac:dyDescent="0.2">
      <c r="A25" s="25">
        <v>4</v>
      </c>
      <c r="B25" s="184"/>
      <c r="C25" s="184"/>
      <c r="D25" s="184"/>
      <c r="E25" s="184"/>
      <c r="F25" s="184"/>
      <c r="G25" s="24" t="s">
        <v>135</v>
      </c>
      <c r="H25" s="87">
        <v>0.51802000000000004</v>
      </c>
      <c r="I25" s="24">
        <v>0</v>
      </c>
      <c r="J25" s="87">
        <v>0.51802000000000004</v>
      </c>
      <c r="K25" s="86">
        <v>0.4</v>
      </c>
      <c r="L25" s="24" t="s">
        <v>130</v>
      </c>
      <c r="M25" s="181"/>
      <c r="N25" s="184"/>
      <c r="O25" s="184"/>
      <c r="P25" s="184"/>
      <c r="Q25" s="184"/>
      <c r="R25" s="191"/>
      <c r="S25" s="187"/>
      <c r="T25" s="27"/>
      <c r="U25" s="27"/>
      <c r="V25" s="27"/>
      <c r="W25" s="27"/>
      <c r="X25" s="28"/>
      <c r="Y25" s="28"/>
      <c r="Z25" s="28"/>
      <c r="AA25" s="28"/>
      <c r="AB25" s="28"/>
    </row>
    <row r="26" spans="1:28" s="20" customFormat="1" ht="18.75" x14ac:dyDescent="0.2">
      <c r="A26" s="25">
        <v>5</v>
      </c>
      <c r="B26" s="184"/>
      <c r="C26" s="184"/>
      <c r="D26" s="184"/>
      <c r="E26" s="184"/>
      <c r="F26" s="184"/>
      <c r="G26" s="24" t="s">
        <v>136</v>
      </c>
      <c r="H26" s="87">
        <v>0.12529999999999999</v>
      </c>
      <c r="I26" s="24">
        <v>0</v>
      </c>
      <c r="J26" s="87">
        <v>0.12529999999999999</v>
      </c>
      <c r="K26" s="86">
        <v>0.4</v>
      </c>
      <c r="L26" s="24" t="s">
        <v>130</v>
      </c>
      <c r="M26" s="181"/>
      <c r="N26" s="184"/>
      <c r="O26" s="184"/>
      <c r="P26" s="184"/>
      <c r="Q26" s="184"/>
      <c r="R26" s="191"/>
      <c r="S26" s="187"/>
      <c r="T26" s="27"/>
      <c r="U26" s="27"/>
      <c r="V26" s="27"/>
      <c r="W26" s="27"/>
      <c r="X26" s="28"/>
      <c r="Y26" s="28"/>
      <c r="Z26" s="28"/>
      <c r="AA26" s="28"/>
      <c r="AB26" s="28"/>
    </row>
    <row r="27" spans="1:28" s="20" customFormat="1" ht="18.75" x14ac:dyDescent="0.2">
      <c r="A27" s="25">
        <v>6</v>
      </c>
      <c r="B27" s="184"/>
      <c r="C27" s="184"/>
      <c r="D27" s="184"/>
      <c r="E27" s="184"/>
      <c r="F27" s="184"/>
      <c r="G27" s="24" t="s">
        <v>137</v>
      </c>
      <c r="H27" s="87">
        <v>0.31508000000000003</v>
      </c>
      <c r="I27" s="24">
        <v>0</v>
      </c>
      <c r="J27" s="87">
        <v>0.31508000000000003</v>
      </c>
      <c r="K27" s="86">
        <v>0.4</v>
      </c>
      <c r="L27" s="24" t="s">
        <v>130</v>
      </c>
      <c r="M27" s="181"/>
      <c r="N27" s="184"/>
      <c r="O27" s="184"/>
      <c r="P27" s="184"/>
      <c r="Q27" s="184"/>
      <c r="R27" s="191"/>
      <c r="S27" s="187"/>
      <c r="T27" s="27"/>
      <c r="U27" s="27"/>
      <c r="V27" s="27"/>
      <c r="W27" s="27"/>
      <c r="X27" s="28"/>
      <c r="Y27" s="28"/>
      <c r="Z27" s="28"/>
      <c r="AA27" s="28"/>
      <c r="AB27" s="28"/>
    </row>
    <row r="28" spans="1:28" s="20" customFormat="1" ht="18.75" x14ac:dyDescent="0.2">
      <c r="A28" s="25">
        <v>7</v>
      </c>
      <c r="B28" s="184"/>
      <c r="C28" s="184"/>
      <c r="D28" s="184"/>
      <c r="E28" s="184"/>
      <c r="F28" s="184"/>
      <c r="G28" s="24" t="s">
        <v>138</v>
      </c>
      <c r="H28" s="87">
        <v>0.35852000000000001</v>
      </c>
      <c r="I28" s="24">
        <v>0</v>
      </c>
      <c r="J28" s="87">
        <v>0.35852000000000001</v>
      </c>
      <c r="K28" s="86">
        <v>0.4</v>
      </c>
      <c r="L28" s="24" t="s">
        <v>130</v>
      </c>
      <c r="M28" s="181"/>
      <c r="N28" s="184"/>
      <c r="O28" s="184"/>
      <c r="P28" s="184"/>
      <c r="Q28" s="184"/>
      <c r="R28" s="191"/>
      <c r="S28" s="187"/>
      <c r="T28" s="27"/>
      <c r="U28" s="27"/>
      <c r="V28" s="27"/>
      <c r="W28" s="27"/>
      <c r="X28" s="28"/>
      <c r="Y28" s="28"/>
      <c r="Z28" s="28"/>
      <c r="AA28" s="28"/>
      <c r="AB28" s="28"/>
    </row>
    <row r="29" spans="1:28" s="20" customFormat="1" ht="18.75" x14ac:dyDescent="0.2">
      <c r="A29" s="25">
        <v>8</v>
      </c>
      <c r="B29" s="184"/>
      <c r="C29" s="184"/>
      <c r="D29" s="184"/>
      <c r="E29" s="184"/>
      <c r="F29" s="184"/>
      <c r="G29" s="24" t="s">
        <v>139</v>
      </c>
      <c r="H29" s="87">
        <v>0.38155</v>
      </c>
      <c r="I29" s="24">
        <v>0</v>
      </c>
      <c r="J29" s="87">
        <v>0.38155</v>
      </c>
      <c r="K29" s="86">
        <v>0.4</v>
      </c>
      <c r="L29" s="24" t="s">
        <v>130</v>
      </c>
      <c r="M29" s="181"/>
      <c r="N29" s="184"/>
      <c r="O29" s="184"/>
      <c r="P29" s="184"/>
      <c r="Q29" s="184"/>
      <c r="R29" s="191"/>
      <c r="S29" s="187"/>
      <c r="T29" s="27"/>
      <c r="U29" s="27"/>
      <c r="V29" s="27"/>
      <c r="W29" s="27"/>
      <c r="X29" s="28"/>
      <c r="Y29" s="28"/>
      <c r="Z29" s="28"/>
      <c r="AA29" s="28"/>
      <c r="AB29" s="28"/>
    </row>
    <row r="30" spans="1:28" s="20" customFormat="1" ht="18.75" x14ac:dyDescent="0.2">
      <c r="A30" s="25">
        <v>9</v>
      </c>
      <c r="B30" s="184"/>
      <c r="C30" s="184"/>
      <c r="D30" s="184"/>
      <c r="E30" s="184"/>
      <c r="F30" s="184"/>
      <c r="G30" s="24" t="s">
        <v>140</v>
      </c>
      <c r="H30" s="87">
        <v>0.29721999999999998</v>
      </c>
      <c r="I30" s="24">
        <v>0</v>
      </c>
      <c r="J30" s="87">
        <v>0.29721999999999998</v>
      </c>
      <c r="K30" s="86">
        <v>0.4</v>
      </c>
      <c r="L30" s="24" t="s">
        <v>130</v>
      </c>
      <c r="M30" s="181"/>
      <c r="N30" s="184"/>
      <c r="O30" s="184"/>
      <c r="P30" s="184"/>
      <c r="Q30" s="184"/>
      <c r="R30" s="191"/>
      <c r="S30" s="187"/>
      <c r="T30" s="27"/>
      <c r="U30" s="27"/>
      <c r="V30" s="27"/>
      <c r="W30" s="27"/>
      <c r="X30" s="28"/>
      <c r="Y30" s="28"/>
      <c r="Z30" s="28"/>
      <c r="AA30" s="28"/>
      <c r="AB30" s="28"/>
    </row>
    <row r="31" spans="1:28" s="20" customFormat="1" ht="18.75" x14ac:dyDescent="0.2">
      <c r="A31" s="25">
        <v>10</v>
      </c>
      <c r="B31" s="184"/>
      <c r="C31" s="184"/>
      <c r="D31" s="184"/>
      <c r="E31" s="184"/>
      <c r="F31" s="184"/>
      <c r="G31" s="24" t="s">
        <v>141</v>
      </c>
      <c r="H31" s="87">
        <v>0.12105</v>
      </c>
      <c r="I31" s="24">
        <v>0</v>
      </c>
      <c r="J31" s="87">
        <v>0.12105</v>
      </c>
      <c r="K31" s="86">
        <v>0.4</v>
      </c>
      <c r="L31" s="24" t="s">
        <v>130</v>
      </c>
      <c r="M31" s="181"/>
      <c r="N31" s="184"/>
      <c r="O31" s="184"/>
      <c r="P31" s="184"/>
      <c r="Q31" s="184"/>
      <c r="R31" s="191"/>
      <c r="S31" s="187"/>
      <c r="T31" s="27"/>
      <c r="U31" s="27"/>
      <c r="V31" s="27"/>
      <c r="W31" s="27"/>
      <c r="X31" s="28"/>
      <c r="Y31" s="28"/>
      <c r="Z31" s="28"/>
      <c r="AA31" s="28"/>
      <c r="AB31" s="28"/>
    </row>
    <row r="32" spans="1:28" s="20" customFormat="1" ht="18.75" x14ac:dyDescent="0.2">
      <c r="A32" s="25">
        <v>11</v>
      </c>
      <c r="B32" s="184"/>
      <c r="C32" s="184"/>
      <c r="D32" s="184"/>
      <c r="E32" s="184"/>
      <c r="F32" s="184"/>
      <c r="G32" s="24" t="s">
        <v>142</v>
      </c>
      <c r="H32" s="87">
        <v>0.29721999999999998</v>
      </c>
      <c r="I32" s="24">
        <v>0</v>
      </c>
      <c r="J32" s="87">
        <v>0.29721999999999998</v>
      </c>
      <c r="K32" s="86">
        <v>0.4</v>
      </c>
      <c r="L32" s="24" t="s">
        <v>130</v>
      </c>
      <c r="M32" s="181"/>
      <c r="N32" s="184"/>
      <c r="O32" s="184"/>
      <c r="P32" s="184"/>
      <c r="Q32" s="184"/>
      <c r="R32" s="191"/>
      <c r="S32" s="187"/>
      <c r="T32" s="27"/>
      <c r="U32" s="27"/>
      <c r="V32" s="27"/>
      <c r="W32" s="27"/>
      <c r="X32" s="28"/>
      <c r="Y32" s="28"/>
      <c r="Z32" s="28"/>
      <c r="AA32" s="28"/>
      <c r="AB32" s="28"/>
    </row>
    <row r="33" spans="1:28" s="20" customFormat="1" ht="18.75" x14ac:dyDescent="0.2">
      <c r="A33" s="25">
        <v>12</v>
      </c>
      <c r="B33" s="184"/>
      <c r="C33" s="184"/>
      <c r="D33" s="184"/>
      <c r="E33" s="184"/>
      <c r="F33" s="184"/>
      <c r="G33" s="24" t="s">
        <v>143</v>
      </c>
      <c r="H33" s="87">
        <v>0.16799</v>
      </c>
      <c r="I33" s="24">
        <v>0</v>
      </c>
      <c r="J33" s="87">
        <v>0.16799</v>
      </c>
      <c r="K33" s="86">
        <v>0.4</v>
      </c>
      <c r="L33" s="24" t="s">
        <v>130</v>
      </c>
      <c r="M33" s="181"/>
      <c r="N33" s="184"/>
      <c r="O33" s="184"/>
      <c r="P33" s="184"/>
      <c r="Q33" s="184"/>
      <c r="R33" s="191"/>
      <c r="S33" s="187"/>
      <c r="T33" s="27"/>
      <c r="U33" s="27"/>
      <c r="V33" s="27"/>
      <c r="W33" s="27"/>
      <c r="X33" s="28"/>
      <c r="Y33" s="28"/>
      <c r="Z33" s="28"/>
      <c r="AA33" s="28"/>
      <c r="AB33" s="28"/>
    </row>
    <row r="34" spans="1:28" s="20" customFormat="1" ht="18.75" x14ac:dyDescent="0.2">
      <c r="A34" s="25">
        <v>13</v>
      </c>
      <c r="B34" s="184"/>
      <c r="C34" s="184"/>
      <c r="D34" s="184"/>
      <c r="E34" s="184"/>
      <c r="F34" s="184"/>
      <c r="G34" s="24" t="s">
        <v>144</v>
      </c>
      <c r="H34" s="87">
        <v>0.32455000000000001</v>
      </c>
      <c r="I34" s="24">
        <v>0</v>
      </c>
      <c r="J34" s="87">
        <v>0.32455000000000001</v>
      </c>
      <c r="K34" s="86">
        <v>0.4</v>
      </c>
      <c r="L34" s="24" t="s">
        <v>130</v>
      </c>
      <c r="M34" s="181"/>
      <c r="N34" s="184"/>
      <c r="O34" s="184"/>
      <c r="P34" s="184"/>
      <c r="Q34" s="184"/>
      <c r="R34" s="191"/>
      <c r="S34" s="187"/>
      <c r="T34" s="27"/>
      <c r="U34" s="27"/>
      <c r="V34" s="27"/>
      <c r="W34" s="27"/>
      <c r="X34" s="28"/>
      <c r="Y34" s="28"/>
      <c r="Z34" s="28"/>
      <c r="AA34" s="28"/>
      <c r="AB34" s="28"/>
    </row>
    <row r="35" spans="1:28" s="20" customFormat="1" ht="18.75" x14ac:dyDescent="0.2">
      <c r="A35" s="25">
        <v>14</v>
      </c>
      <c r="B35" s="184"/>
      <c r="C35" s="184"/>
      <c r="D35" s="184"/>
      <c r="E35" s="184"/>
      <c r="F35" s="184"/>
      <c r="G35" s="24" t="s">
        <v>145</v>
      </c>
      <c r="H35" s="87">
        <v>0.11599</v>
      </c>
      <c r="I35" s="24">
        <v>0</v>
      </c>
      <c r="J35" s="87">
        <v>0.11599</v>
      </c>
      <c r="K35" s="86">
        <v>0.4</v>
      </c>
      <c r="L35" s="24" t="s">
        <v>130</v>
      </c>
      <c r="M35" s="181"/>
      <c r="N35" s="184"/>
      <c r="O35" s="184"/>
      <c r="P35" s="184"/>
      <c r="Q35" s="184"/>
      <c r="R35" s="191"/>
      <c r="S35" s="187"/>
      <c r="T35" s="27"/>
      <c r="U35" s="27"/>
      <c r="V35" s="27"/>
      <c r="W35" s="27"/>
      <c r="X35" s="28"/>
      <c r="Y35" s="28"/>
      <c r="Z35" s="28"/>
      <c r="AA35" s="28"/>
      <c r="AB35" s="28"/>
    </row>
    <row r="36" spans="1:28" s="20" customFormat="1" ht="18.75" x14ac:dyDescent="0.2">
      <c r="A36" s="25">
        <v>15</v>
      </c>
      <c r="B36" s="184"/>
      <c r="C36" s="184"/>
      <c r="D36" s="184"/>
      <c r="E36" s="184"/>
      <c r="F36" s="184"/>
      <c r="G36" s="24" t="s">
        <v>146</v>
      </c>
      <c r="H36" s="87">
        <v>0.2752</v>
      </c>
      <c r="I36" s="24">
        <v>0</v>
      </c>
      <c r="J36" s="87">
        <v>0.2752</v>
      </c>
      <c r="K36" s="86">
        <v>0.4</v>
      </c>
      <c r="L36" s="24" t="s">
        <v>130</v>
      </c>
      <c r="M36" s="181"/>
      <c r="N36" s="184"/>
      <c r="O36" s="184"/>
      <c r="P36" s="184"/>
      <c r="Q36" s="184"/>
      <c r="R36" s="191"/>
      <c r="S36" s="187"/>
      <c r="T36" s="27"/>
      <c r="U36" s="27"/>
      <c r="V36" s="27"/>
      <c r="W36" s="27"/>
      <c r="X36" s="28"/>
      <c r="Y36" s="28"/>
      <c r="Z36" s="28"/>
      <c r="AA36" s="28"/>
      <c r="AB36" s="28"/>
    </row>
    <row r="37" spans="1:28" s="20" customFormat="1" ht="18.75" x14ac:dyDescent="0.2">
      <c r="A37" s="25">
        <v>16</v>
      </c>
      <c r="B37" s="184"/>
      <c r="C37" s="184"/>
      <c r="D37" s="184"/>
      <c r="E37" s="184"/>
      <c r="F37" s="184"/>
      <c r="G37" s="24" t="s">
        <v>147</v>
      </c>
      <c r="H37" s="87">
        <v>0.1</v>
      </c>
      <c r="I37" s="24">
        <v>0</v>
      </c>
      <c r="J37" s="87">
        <v>0.1</v>
      </c>
      <c r="K37" s="86">
        <v>0.4</v>
      </c>
      <c r="L37" s="24" t="s">
        <v>130</v>
      </c>
      <c r="M37" s="181"/>
      <c r="N37" s="184"/>
      <c r="O37" s="184"/>
      <c r="P37" s="184"/>
      <c r="Q37" s="184"/>
      <c r="R37" s="191"/>
      <c r="S37" s="187"/>
      <c r="T37" s="27"/>
      <c r="U37" s="27"/>
      <c r="V37" s="27"/>
      <c r="W37" s="27"/>
      <c r="X37" s="28"/>
      <c r="Y37" s="28"/>
      <c r="Z37" s="28"/>
      <c r="AA37" s="28"/>
      <c r="AB37" s="28"/>
    </row>
    <row r="38" spans="1:28" s="20" customFormat="1" ht="18.75" x14ac:dyDescent="0.2">
      <c r="A38" s="25">
        <v>17</v>
      </c>
      <c r="B38" s="184"/>
      <c r="C38" s="184"/>
      <c r="D38" s="184"/>
      <c r="E38" s="184"/>
      <c r="F38" s="184"/>
      <c r="G38" s="24" t="s">
        <v>148</v>
      </c>
      <c r="H38" s="87">
        <v>0.19353999999999999</v>
      </c>
      <c r="I38" s="24">
        <v>0</v>
      </c>
      <c r="J38" s="87">
        <v>0.19353999999999999</v>
      </c>
      <c r="K38" s="86">
        <v>0.4</v>
      </c>
      <c r="L38" s="24" t="s">
        <v>130</v>
      </c>
      <c r="M38" s="181"/>
      <c r="N38" s="184"/>
      <c r="O38" s="184"/>
      <c r="P38" s="184"/>
      <c r="Q38" s="184"/>
      <c r="R38" s="191"/>
      <c r="S38" s="187"/>
      <c r="T38" s="27"/>
      <c r="U38" s="27"/>
      <c r="V38" s="27"/>
      <c r="W38" s="27"/>
      <c r="X38" s="28"/>
      <c r="Y38" s="28"/>
      <c r="Z38" s="28"/>
      <c r="AA38" s="28"/>
      <c r="AB38" s="28"/>
    </row>
    <row r="39" spans="1:28" s="20" customFormat="1" ht="18.75" x14ac:dyDescent="0.2">
      <c r="A39" s="25">
        <v>18</v>
      </c>
      <c r="B39" s="184"/>
      <c r="C39" s="184"/>
      <c r="D39" s="184"/>
      <c r="E39" s="184"/>
      <c r="F39" s="184"/>
      <c r="G39" s="24" t="s">
        <v>149</v>
      </c>
      <c r="H39" s="87">
        <v>0.11645</v>
      </c>
      <c r="I39" s="24">
        <v>0</v>
      </c>
      <c r="J39" s="87">
        <v>0.11645</v>
      </c>
      <c r="K39" s="86">
        <v>0.4</v>
      </c>
      <c r="L39" s="24" t="s">
        <v>130</v>
      </c>
      <c r="M39" s="181"/>
      <c r="N39" s="184"/>
      <c r="O39" s="184"/>
      <c r="P39" s="184"/>
      <c r="Q39" s="184"/>
      <c r="R39" s="191"/>
      <c r="S39" s="187"/>
      <c r="T39" s="27"/>
      <c r="U39" s="27"/>
      <c r="V39" s="27"/>
      <c r="W39" s="27"/>
      <c r="X39" s="28"/>
      <c r="Y39" s="28"/>
      <c r="Z39" s="28"/>
      <c r="AA39" s="28"/>
      <c r="AB39" s="28"/>
    </row>
    <row r="40" spans="1:28" s="20" customFormat="1" ht="18.75" x14ac:dyDescent="0.2">
      <c r="A40" s="25">
        <v>19</v>
      </c>
      <c r="B40" s="184"/>
      <c r="C40" s="184"/>
      <c r="D40" s="184"/>
      <c r="E40" s="184"/>
      <c r="F40" s="184"/>
      <c r="G40" s="24" t="s">
        <v>150</v>
      </c>
      <c r="H40" s="87">
        <v>0.13875999999999999</v>
      </c>
      <c r="I40" s="24">
        <v>0</v>
      </c>
      <c r="J40" s="87">
        <v>0.13875999999999999</v>
      </c>
      <c r="K40" s="86">
        <v>0.4</v>
      </c>
      <c r="L40" s="24" t="s">
        <v>130</v>
      </c>
      <c r="M40" s="181"/>
      <c r="N40" s="184"/>
      <c r="O40" s="184"/>
      <c r="P40" s="184"/>
      <c r="Q40" s="184"/>
      <c r="R40" s="191"/>
      <c r="S40" s="187"/>
      <c r="T40" s="27"/>
      <c r="U40" s="27"/>
      <c r="V40" s="27"/>
      <c r="W40" s="27"/>
      <c r="X40" s="28"/>
      <c r="Y40" s="28"/>
      <c r="Z40" s="28"/>
      <c r="AA40" s="28"/>
      <c r="AB40" s="28"/>
    </row>
    <row r="41" spans="1:28" s="20" customFormat="1" ht="18.75" x14ac:dyDescent="0.2">
      <c r="A41" s="25">
        <v>20</v>
      </c>
      <c r="B41" s="184"/>
      <c r="C41" s="184"/>
      <c r="D41" s="184"/>
      <c r="E41" s="184"/>
      <c r="F41" s="184"/>
      <c r="G41" s="24" t="s">
        <v>151</v>
      </c>
      <c r="H41" s="87">
        <v>9.0859999999999996E-2</v>
      </c>
      <c r="I41" s="24">
        <v>0</v>
      </c>
      <c r="J41" s="87">
        <v>9.0859999999999996E-2</v>
      </c>
      <c r="K41" s="86">
        <v>0.4</v>
      </c>
      <c r="L41" s="24" t="s">
        <v>130</v>
      </c>
      <c r="M41" s="181"/>
      <c r="N41" s="184"/>
      <c r="O41" s="184"/>
      <c r="P41" s="184"/>
      <c r="Q41" s="184"/>
      <c r="R41" s="191"/>
      <c r="S41" s="187"/>
      <c r="T41" s="27"/>
      <c r="U41" s="27"/>
      <c r="V41" s="27"/>
      <c r="W41" s="27"/>
      <c r="X41" s="28"/>
      <c r="Y41" s="28"/>
      <c r="Z41" s="28"/>
      <c r="AA41" s="28"/>
      <c r="AB41" s="28"/>
    </row>
    <row r="42" spans="1:28" s="20" customFormat="1" ht="18.75" x14ac:dyDescent="0.2">
      <c r="A42" s="25">
        <v>21</v>
      </c>
      <c r="B42" s="184"/>
      <c r="C42" s="184"/>
      <c r="D42" s="184"/>
      <c r="E42" s="184"/>
      <c r="F42" s="184"/>
      <c r="G42" s="24" t="s">
        <v>152</v>
      </c>
      <c r="H42" s="87">
        <v>0.18481</v>
      </c>
      <c r="I42" s="24">
        <v>0</v>
      </c>
      <c r="J42" s="87">
        <v>0.18481</v>
      </c>
      <c r="K42" s="86">
        <v>0.4</v>
      </c>
      <c r="L42" s="24" t="s">
        <v>130</v>
      </c>
      <c r="M42" s="181"/>
      <c r="N42" s="184"/>
      <c r="O42" s="184"/>
      <c r="P42" s="184"/>
      <c r="Q42" s="184"/>
      <c r="R42" s="191"/>
      <c r="S42" s="187"/>
      <c r="T42" s="27"/>
      <c r="U42" s="27"/>
      <c r="V42" s="27"/>
      <c r="W42" s="27"/>
      <c r="X42" s="28"/>
      <c r="Y42" s="28"/>
      <c r="Z42" s="28"/>
      <c r="AA42" s="28"/>
      <c r="AB42" s="28"/>
    </row>
    <row r="43" spans="1:28" s="20" customFormat="1" ht="18.75" x14ac:dyDescent="0.2">
      <c r="A43" s="25">
        <v>22</v>
      </c>
      <c r="B43" s="184"/>
      <c r="C43" s="184"/>
      <c r="D43" s="184"/>
      <c r="E43" s="184"/>
      <c r="F43" s="184"/>
      <c r="G43" s="24" t="s">
        <v>153</v>
      </c>
      <c r="H43" s="87">
        <v>0.32451999999999998</v>
      </c>
      <c r="I43" s="24">
        <v>0</v>
      </c>
      <c r="J43" s="87">
        <v>0.32451999999999998</v>
      </c>
      <c r="K43" s="86">
        <v>0.4</v>
      </c>
      <c r="L43" s="24" t="s">
        <v>130</v>
      </c>
      <c r="M43" s="181"/>
      <c r="N43" s="184"/>
      <c r="O43" s="184"/>
      <c r="P43" s="184"/>
      <c r="Q43" s="184"/>
      <c r="R43" s="191"/>
      <c r="S43" s="187"/>
      <c r="T43" s="27"/>
      <c r="U43" s="27"/>
      <c r="V43" s="27"/>
      <c r="W43" s="27"/>
      <c r="X43" s="28"/>
      <c r="Y43" s="28"/>
      <c r="Z43" s="28"/>
      <c r="AA43" s="28"/>
      <c r="AB43" s="28"/>
    </row>
    <row r="44" spans="1:28" s="20" customFormat="1" ht="18.75" x14ac:dyDescent="0.2">
      <c r="A44" s="25">
        <v>23</v>
      </c>
      <c r="B44" s="184"/>
      <c r="C44" s="184"/>
      <c r="D44" s="184"/>
      <c r="E44" s="184"/>
      <c r="F44" s="184"/>
      <c r="G44" s="24" t="s">
        <v>154</v>
      </c>
      <c r="H44" s="87">
        <v>0.12052</v>
      </c>
      <c r="I44" s="24">
        <v>0</v>
      </c>
      <c r="J44" s="87">
        <v>0.12052</v>
      </c>
      <c r="K44" s="86">
        <v>0.4</v>
      </c>
      <c r="L44" s="24" t="s">
        <v>130</v>
      </c>
      <c r="M44" s="181"/>
      <c r="N44" s="184"/>
      <c r="O44" s="184"/>
      <c r="P44" s="184"/>
      <c r="Q44" s="184"/>
      <c r="R44" s="191"/>
      <c r="S44" s="187"/>
      <c r="T44" s="27"/>
      <c r="U44" s="27"/>
      <c r="V44" s="27"/>
      <c r="W44" s="27"/>
      <c r="X44" s="28"/>
      <c r="Y44" s="28"/>
      <c r="Z44" s="28"/>
      <c r="AA44" s="28"/>
      <c r="AB44" s="28"/>
    </row>
    <row r="45" spans="1:28" s="20" customFormat="1" ht="18.75" x14ac:dyDescent="0.2">
      <c r="A45" s="25">
        <v>24</v>
      </c>
      <c r="B45" s="184"/>
      <c r="C45" s="184"/>
      <c r="D45" s="184"/>
      <c r="E45" s="184"/>
      <c r="F45" s="184"/>
      <c r="G45" s="24" t="s">
        <v>155</v>
      </c>
      <c r="H45" s="87">
        <v>0.29721999999999998</v>
      </c>
      <c r="I45" s="24">
        <v>0</v>
      </c>
      <c r="J45" s="87">
        <v>0.29721999999999998</v>
      </c>
      <c r="K45" s="86">
        <v>0.4</v>
      </c>
      <c r="L45" s="24" t="s">
        <v>130</v>
      </c>
      <c r="M45" s="181"/>
      <c r="N45" s="184"/>
      <c r="O45" s="184"/>
      <c r="P45" s="184"/>
      <c r="Q45" s="184"/>
      <c r="R45" s="191"/>
      <c r="S45" s="187"/>
      <c r="T45" s="27"/>
      <c r="U45" s="27"/>
      <c r="V45" s="27"/>
      <c r="W45" s="27"/>
      <c r="X45" s="28"/>
      <c r="Y45" s="28"/>
      <c r="Z45" s="28"/>
      <c r="AA45" s="28"/>
      <c r="AB45" s="28"/>
    </row>
    <row r="46" spans="1:28" s="20" customFormat="1" ht="18.75" x14ac:dyDescent="0.2">
      <c r="A46" s="25">
        <v>25</v>
      </c>
      <c r="B46" s="184"/>
      <c r="C46" s="184"/>
      <c r="D46" s="184"/>
      <c r="E46" s="184"/>
      <c r="F46" s="184"/>
      <c r="G46" s="24" t="s">
        <v>156</v>
      </c>
      <c r="H46" s="87">
        <v>0.13915</v>
      </c>
      <c r="I46" s="24">
        <v>0</v>
      </c>
      <c r="J46" s="87">
        <v>0.13915</v>
      </c>
      <c r="K46" s="86">
        <v>0.4</v>
      </c>
      <c r="L46" s="24" t="s">
        <v>130</v>
      </c>
      <c r="M46" s="181"/>
      <c r="N46" s="184"/>
      <c r="O46" s="184"/>
      <c r="P46" s="184"/>
      <c r="Q46" s="184"/>
      <c r="R46" s="191"/>
      <c r="S46" s="187"/>
      <c r="T46" s="27"/>
      <c r="U46" s="27"/>
      <c r="V46" s="27"/>
      <c r="W46" s="27"/>
      <c r="X46" s="28"/>
      <c r="Y46" s="28"/>
      <c r="Z46" s="28"/>
      <c r="AA46" s="28"/>
      <c r="AB46" s="28"/>
    </row>
    <row r="47" spans="1:28" s="20" customFormat="1" ht="18.75" x14ac:dyDescent="0.2">
      <c r="A47" s="25">
        <v>26</v>
      </c>
      <c r="B47" s="184"/>
      <c r="C47" s="184"/>
      <c r="D47" s="184"/>
      <c r="E47" s="184"/>
      <c r="F47" s="184"/>
      <c r="G47" s="24" t="s">
        <v>157</v>
      </c>
      <c r="H47" s="87">
        <v>0.29721999999999998</v>
      </c>
      <c r="I47" s="24">
        <v>0</v>
      </c>
      <c r="J47" s="87">
        <v>0.29721999999999998</v>
      </c>
      <c r="K47" s="86">
        <v>0.4</v>
      </c>
      <c r="L47" s="24" t="s">
        <v>130</v>
      </c>
      <c r="M47" s="181"/>
      <c r="N47" s="184"/>
      <c r="O47" s="184"/>
      <c r="P47" s="184"/>
      <c r="Q47" s="184"/>
      <c r="R47" s="191"/>
      <c r="S47" s="187"/>
      <c r="T47" s="27"/>
      <c r="U47" s="27"/>
      <c r="V47" s="27"/>
      <c r="W47" s="27"/>
      <c r="X47" s="28"/>
      <c r="Y47" s="28"/>
      <c r="Z47" s="28"/>
      <c r="AA47" s="28"/>
      <c r="AB47" s="28"/>
    </row>
    <row r="48" spans="1:28" s="20" customFormat="1" ht="18.75" x14ac:dyDescent="0.2">
      <c r="A48" s="25">
        <v>27</v>
      </c>
      <c r="B48" s="184"/>
      <c r="C48" s="184"/>
      <c r="D48" s="184"/>
      <c r="E48" s="184"/>
      <c r="F48" s="184"/>
      <c r="G48" s="24" t="s">
        <v>158</v>
      </c>
      <c r="H48" s="87">
        <v>0.10771</v>
      </c>
      <c r="I48" s="24">
        <v>0</v>
      </c>
      <c r="J48" s="87">
        <v>0.10771</v>
      </c>
      <c r="K48" s="86">
        <v>0.4</v>
      </c>
      <c r="L48" s="24" t="s">
        <v>130</v>
      </c>
      <c r="M48" s="181"/>
      <c r="N48" s="184"/>
      <c r="O48" s="184"/>
      <c r="P48" s="184"/>
      <c r="Q48" s="184"/>
      <c r="R48" s="191"/>
      <c r="S48" s="187"/>
      <c r="T48" s="27"/>
      <c r="U48" s="27"/>
      <c r="V48" s="27"/>
      <c r="W48" s="27"/>
      <c r="X48" s="28"/>
      <c r="Y48" s="28"/>
      <c r="Z48" s="28"/>
      <c r="AA48" s="28"/>
      <c r="AB48" s="28"/>
    </row>
    <row r="49" spans="1:28" s="20" customFormat="1" ht="18.75" x14ac:dyDescent="0.2">
      <c r="A49" s="25">
        <v>28</v>
      </c>
      <c r="B49" s="184"/>
      <c r="C49" s="184"/>
      <c r="D49" s="184"/>
      <c r="E49" s="184"/>
      <c r="F49" s="184"/>
      <c r="G49" s="24" t="s">
        <v>159</v>
      </c>
      <c r="H49" s="87">
        <v>0.29721999999999998</v>
      </c>
      <c r="I49" s="24">
        <v>0</v>
      </c>
      <c r="J49" s="87">
        <v>0.29721999999999998</v>
      </c>
      <c r="K49" s="86">
        <v>0.4</v>
      </c>
      <c r="L49" s="24" t="s">
        <v>130</v>
      </c>
      <c r="M49" s="181"/>
      <c r="N49" s="184"/>
      <c r="O49" s="184"/>
      <c r="P49" s="184"/>
      <c r="Q49" s="184"/>
      <c r="R49" s="191"/>
      <c r="S49" s="187"/>
      <c r="T49" s="27"/>
      <c r="U49" s="27"/>
      <c r="V49" s="27"/>
      <c r="W49" s="27"/>
      <c r="X49" s="28"/>
      <c r="Y49" s="28"/>
      <c r="Z49" s="28"/>
      <c r="AA49" s="28"/>
      <c r="AB49" s="28"/>
    </row>
    <row r="50" spans="1:28" s="20" customFormat="1" ht="18.75" x14ac:dyDescent="0.2">
      <c r="A50" s="25">
        <v>29</v>
      </c>
      <c r="B50" s="184"/>
      <c r="C50" s="184"/>
      <c r="D50" s="184"/>
      <c r="E50" s="184"/>
      <c r="F50" s="184"/>
      <c r="G50" s="24" t="s">
        <v>160</v>
      </c>
      <c r="H50" s="87">
        <v>0.27190999999999999</v>
      </c>
      <c r="I50" s="24">
        <v>0</v>
      </c>
      <c r="J50" s="87">
        <v>0.27190999999999999</v>
      </c>
      <c r="K50" s="86">
        <v>0.4</v>
      </c>
      <c r="L50" s="24" t="s">
        <v>130</v>
      </c>
      <c r="M50" s="181"/>
      <c r="N50" s="184"/>
      <c r="O50" s="184"/>
      <c r="P50" s="184"/>
      <c r="Q50" s="184"/>
      <c r="R50" s="191"/>
      <c r="S50" s="187"/>
      <c r="T50" s="27"/>
      <c r="U50" s="27"/>
      <c r="V50" s="27"/>
      <c r="W50" s="27"/>
      <c r="X50" s="28"/>
      <c r="Y50" s="28"/>
      <c r="Z50" s="28"/>
      <c r="AA50" s="28"/>
      <c r="AB50" s="28"/>
    </row>
    <row r="51" spans="1:28" s="20" customFormat="1" ht="18.75" x14ac:dyDescent="0.2">
      <c r="A51" s="25">
        <v>30</v>
      </c>
      <c r="B51" s="184"/>
      <c r="C51" s="184"/>
      <c r="D51" s="184"/>
      <c r="E51" s="184"/>
      <c r="F51" s="184"/>
      <c r="G51" s="24" t="s">
        <v>161</v>
      </c>
      <c r="H51" s="87">
        <v>0.31850000000000001</v>
      </c>
      <c r="I51" s="24">
        <v>0</v>
      </c>
      <c r="J51" s="87">
        <v>0.31850000000000001</v>
      </c>
      <c r="K51" s="86">
        <v>0.4</v>
      </c>
      <c r="L51" s="24" t="s">
        <v>130</v>
      </c>
      <c r="M51" s="181"/>
      <c r="N51" s="184"/>
      <c r="O51" s="184"/>
      <c r="P51" s="184"/>
      <c r="Q51" s="184"/>
      <c r="R51" s="191"/>
      <c r="S51" s="187"/>
      <c r="T51" s="27"/>
      <c r="U51" s="27"/>
      <c r="V51" s="27"/>
      <c r="W51" s="27"/>
      <c r="X51" s="28"/>
      <c r="Y51" s="28"/>
      <c r="Z51" s="28"/>
      <c r="AA51" s="28"/>
      <c r="AB51" s="28"/>
    </row>
    <row r="52" spans="1:28" s="20" customFormat="1" ht="18.75" x14ac:dyDescent="0.2">
      <c r="A52" s="25">
        <v>31</v>
      </c>
      <c r="B52" s="184"/>
      <c r="C52" s="184"/>
      <c r="D52" s="184"/>
      <c r="E52" s="184"/>
      <c r="F52" s="184"/>
      <c r="G52" s="24" t="s">
        <v>162</v>
      </c>
      <c r="H52" s="87">
        <v>0.21215000000000001</v>
      </c>
      <c r="I52" s="24">
        <v>0</v>
      </c>
      <c r="J52" s="87">
        <v>0.21215000000000001</v>
      </c>
      <c r="K52" s="86">
        <v>0.4</v>
      </c>
      <c r="L52" s="24" t="s">
        <v>130</v>
      </c>
      <c r="M52" s="181"/>
      <c r="N52" s="184"/>
      <c r="O52" s="184"/>
      <c r="P52" s="184"/>
      <c r="Q52" s="184"/>
      <c r="R52" s="191"/>
      <c r="S52" s="187"/>
      <c r="T52" s="27"/>
      <c r="U52" s="27"/>
      <c r="V52" s="27"/>
      <c r="W52" s="27"/>
      <c r="X52" s="28"/>
      <c r="Y52" s="28"/>
      <c r="Z52" s="28"/>
      <c r="AA52" s="28"/>
      <c r="AB52" s="28"/>
    </row>
    <row r="53" spans="1:28" s="20" customFormat="1" ht="18.75" x14ac:dyDescent="0.2">
      <c r="A53" s="25">
        <v>32</v>
      </c>
      <c r="B53" s="184"/>
      <c r="C53" s="184"/>
      <c r="D53" s="184"/>
      <c r="E53" s="184"/>
      <c r="F53" s="184"/>
      <c r="G53" s="24" t="s">
        <v>147</v>
      </c>
      <c r="H53" s="87">
        <v>0.1</v>
      </c>
      <c r="I53" s="24">
        <v>0</v>
      </c>
      <c r="J53" s="87">
        <v>0.1</v>
      </c>
      <c r="K53" s="86">
        <v>0.4</v>
      </c>
      <c r="L53" s="24" t="s">
        <v>130</v>
      </c>
      <c r="M53" s="181"/>
      <c r="N53" s="184"/>
      <c r="O53" s="184"/>
      <c r="P53" s="184"/>
      <c r="Q53" s="184"/>
      <c r="R53" s="191"/>
      <c r="S53" s="187"/>
      <c r="T53" s="27"/>
      <c r="U53" s="27"/>
      <c r="V53" s="27"/>
      <c r="W53" s="27"/>
      <c r="X53" s="28"/>
      <c r="Y53" s="28"/>
      <c r="Z53" s="28"/>
      <c r="AA53" s="28"/>
      <c r="AB53" s="28"/>
    </row>
    <row r="54" spans="1:28" s="20" customFormat="1" ht="18.75" x14ac:dyDescent="0.2">
      <c r="A54" s="25">
        <v>33</v>
      </c>
      <c r="B54" s="184"/>
      <c r="C54" s="184"/>
      <c r="D54" s="184"/>
      <c r="E54" s="184"/>
      <c r="F54" s="184"/>
      <c r="G54" s="24" t="s">
        <v>163</v>
      </c>
      <c r="H54" s="87">
        <v>0.441</v>
      </c>
      <c r="I54" s="24">
        <v>0</v>
      </c>
      <c r="J54" s="87">
        <v>0.441</v>
      </c>
      <c r="K54" s="86">
        <v>0.4</v>
      </c>
      <c r="L54" s="24" t="s">
        <v>130</v>
      </c>
      <c r="M54" s="181"/>
      <c r="N54" s="184"/>
      <c r="O54" s="184"/>
      <c r="P54" s="184"/>
      <c r="Q54" s="184"/>
      <c r="R54" s="191"/>
      <c r="S54" s="187"/>
      <c r="T54" s="27"/>
      <c r="U54" s="27"/>
      <c r="V54" s="27"/>
      <c r="W54" s="27"/>
      <c r="X54" s="28"/>
      <c r="Y54" s="28"/>
      <c r="Z54" s="28"/>
      <c r="AA54" s="28"/>
      <c r="AB54" s="28"/>
    </row>
    <row r="55" spans="1:28" s="20" customFormat="1" ht="18.75" x14ac:dyDescent="0.2">
      <c r="A55" s="25">
        <v>34</v>
      </c>
      <c r="B55" s="184"/>
      <c r="C55" s="184"/>
      <c r="D55" s="184"/>
      <c r="E55" s="184"/>
      <c r="F55" s="184"/>
      <c r="G55" s="24" t="s">
        <v>164</v>
      </c>
      <c r="H55" s="87">
        <v>0.20799999999999999</v>
      </c>
      <c r="I55" s="24">
        <v>0</v>
      </c>
      <c r="J55" s="87">
        <v>0.20799999999999999</v>
      </c>
      <c r="K55" s="86">
        <v>0.4</v>
      </c>
      <c r="L55" s="24" t="s">
        <v>130</v>
      </c>
      <c r="M55" s="181"/>
      <c r="N55" s="184"/>
      <c r="O55" s="184"/>
      <c r="P55" s="184"/>
      <c r="Q55" s="184"/>
      <c r="R55" s="191"/>
      <c r="S55" s="187"/>
      <c r="T55" s="27"/>
      <c r="U55" s="27"/>
      <c r="V55" s="27"/>
      <c r="W55" s="27"/>
      <c r="X55" s="28"/>
      <c r="Y55" s="28"/>
      <c r="Z55" s="28"/>
      <c r="AA55" s="28"/>
      <c r="AB55" s="28"/>
    </row>
    <row r="56" spans="1:28" s="20" customFormat="1" ht="18.75" x14ac:dyDescent="0.2">
      <c r="A56" s="25">
        <v>35</v>
      </c>
      <c r="B56" s="184"/>
      <c r="C56" s="184"/>
      <c r="D56" s="184"/>
      <c r="E56" s="184"/>
      <c r="F56" s="184"/>
      <c r="G56" s="24" t="s">
        <v>140</v>
      </c>
      <c r="H56" s="87">
        <v>0.42799999999999999</v>
      </c>
      <c r="I56" s="24">
        <v>0</v>
      </c>
      <c r="J56" s="87">
        <v>0.42799999999999999</v>
      </c>
      <c r="K56" s="86">
        <v>0.4</v>
      </c>
      <c r="L56" s="24" t="s">
        <v>130</v>
      </c>
      <c r="M56" s="181"/>
      <c r="N56" s="184"/>
      <c r="O56" s="184"/>
      <c r="P56" s="184"/>
      <c r="Q56" s="184"/>
      <c r="R56" s="191"/>
      <c r="S56" s="187"/>
      <c r="T56" s="27"/>
      <c r="U56" s="27"/>
      <c r="V56" s="27"/>
      <c r="W56" s="27"/>
      <c r="X56" s="28"/>
      <c r="Y56" s="28"/>
      <c r="Z56" s="28"/>
      <c r="AA56" s="28"/>
      <c r="AB56" s="28"/>
    </row>
    <row r="57" spans="1:28" s="20" customFormat="1" ht="18.75" x14ac:dyDescent="0.2">
      <c r="A57" s="25">
        <v>36</v>
      </c>
      <c r="B57" s="184"/>
      <c r="C57" s="184"/>
      <c r="D57" s="184"/>
      <c r="E57" s="184"/>
      <c r="F57" s="184"/>
      <c r="G57" s="24" t="s">
        <v>141</v>
      </c>
      <c r="H57" s="87">
        <v>0.157</v>
      </c>
      <c r="I57" s="24">
        <v>0</v>
      </c>
      <c r="J57" s="87">
        <v>0.157</v>
      </c>
      <c r="K57" s="86">
        <v>0.4</v>
      </c>
      <c r="L57" s="24" t="s">
        <v>130</v>
      </c>
      <c r="M57" s="181"/>
      <c r="N57" s="184"/>
      <c r="O57" s="184"/>
      <c r="P57" s="184"/>
      <c r="Q57" s="184"/>
      <c r="R57" s="191"/>
      <c r="S57" s="187"/>
      <c r="T57" s="27"/>
      <c r="U57" s="27"/>
      <c r="V57" s="27"/>
      <c r="W57" s="27"/>
      <c r="X57" s="28"/>
      <c r="Y57" s="28"/>
      <c r="Z57" s="28"/>
      <c r="AA57" s="28"/>
      <c r="AB57" s="28"/>
    </row>
    <row r="58" spans="1:28" s="20" customFormat="1" ht="18.75" x14ac:dyDescent="0.2">
      <c r="A58" s="25">
        <v>37</v>
      </c>
      <c r="B58" s="184"/>
      <c r="C58" s="184"/>
      <c r="D58" s="184"/>
      <c r="E58" s="184"/>
      <c r="F58" s="184"/>
      <c r="G58" s="24" t="s">
        <v>153</v>
      </c>
      <c r="H58" s="87">
        <v>0.39400000000000002</v>
      </c>
      <c r="I58" s="24">
        <v>0</v>
      </c>
      <c r="J58" s="87">
        <v>0.39400000000000002</v>
      </c>
      <c r="K58" s="86">
        <v>0.4</v>
      </c>
      <c r="L58" s="24" t="s">
        <v>130</v>
      </c>
      <c r="M58" s="181"/>
      <c r="N58" s="184"/>
      <c r="O58" s="184"/>
      <c r="P58" s="184"/>
      <c r="Q58" s="184"/>
      <c r="R58" s="191"/>
      <c r="S58" s="187"/>
      <c r="T58" s="27"/>
      <c r="U58" s="27"/>
      <c r="V58" s="27"/>
      <c r="W58" s="27"/>
      <c r="X58" s="28"/>
      <c r="Y58" s="28"/>
      <c r="Z58" s="28"/>
      <c r="AA58" s="28"/>
      <c r="AB58" s="28"/>
    </row>
    <row r="59" spans="1:28" s="20" customFormat="1" ht="18.75" x14ac:dyDescent="0.2">
      <c r="A59" s="25">
        <v>38</v>
      </c>
      <c r="B59" s="184"/>
      <c r="C59" s="184"/>
      <c r="D59" s="184"/>
      <c r="E59" s="184"/>
      <c r="F59" s="184"/>
      <c r="G59" s="24" t="s">
        <v>154</v>
      </c>
      <c r="H59" s="87">
        <v>0.14699999999999999</v>
      </c>
      <c r="I59" s="24">
        <v>0</v>
      </c>
      <c r="J59" s="87">
        <v>0.14699999999999999</v>
      </c>
      <c r="K59" s="86">
        <v>0.4</v>
      </c>
      <c r="L59" s="24" t="s">
        <v>130</v>
      </c>
      <c r="M59" s="181"/>
      <c r="N59" s="184"/>
      <c r="O59" s="184"/>
      <c r="P59" s="184"/>
      <c r="Q59" s="184"/>
      <c r="R59" s="191"/>
      <c r="S59" s="187"/>
      <c r="T59" s="27"/>
      <c r="U59" s="27"/>
      <c r="V59" s="27"/>
      <c r="W59" s="27"/>
      <c r="X59" s="28"/>
      <c r="Y59" s="28"/>
      <c r="Z59" s="28"/>
      <c r="AA59" s="28"/>
      <c r="AB59" s="28"/>
    </row>
    <row r="60" spans="1:28" s="20" customFormat="1" ht="18.75" x14ac:dyDescent="0.2">
      <c r="A60" s="25">
        <v>39</v>
      </c>
      <c r="B60" s="184"/>
      <c r="C60" s="184"/>
      <c r="D60" s="184"/>
      <c r="E60" s="184"/>
      <c r="F60" s="184"/>
      <c r="G60" s="24" t="s">
        <v>165</v>
      </c>
      <c r="H60" s="87">
        <v>0.42499999999999999</v>
      </c>
      <c r="I60" s="24">
        <v>0</v>
      </c>
      <c r="J60" s="87">
        <v>0.42499999999999999</v>
      </c>
      <c r="K60" s="86">
        <v>0.4</v>
      </c>
      <c r="L60" s="24" t="s">
        <v>130</v>
      </c>
      <c r="M60" s="181"/>
      <c r="N60" s="184"/>
      <c r="O60" s="184"/>
      <c r="P60" s="184"/>
      <c r="Q60" s="184"/>
      <c r="R60" s="191"/>
      <c r="S60" s="187"/>
      <c r="T60" s="27"/>
      <c r="U60" s="27"/>
      <c r="V60" s="27"/>
      <c r="W60" s="27"/>
      <c r="X60" s="28"/>
      <c r="Y60" s="28"/>
      <c r="Z60" s="28"/>
      <c r="AA60" s="28"/>
      <c r="AB60" s="28"/>
    </row>
    <row r="61" spans="1:28" s="20" customFormat="1" ht="18.75" x14ac:dyDescent="0.2">
      <c r="A61" s="25">
        <v>40</v>
      </c>
      <c r="B61" s="184"/>
      <c r="C61" s="184"/>
      <c r="D61" s="184"/>
      <c r="E61" s="184"/>
      <c r="F61" s="184"/>
      <c r="G61" s="24" t="s">
        <v>166</v>
      </c>
      <c r="H61" s="87">
        <v>0.152</v>
      </c>
      <c r="I61" s="24">
        <v>0</v>
      </c>
      <c r="J61" s="87">
        <v>0.152</v>
      </c>
      <c r="K61" s="86">
        <v>0.4</v>
      </c>
      <c r="L61" s="24" t="s">
        <v>130</v>
      </c>
      <c r="M61" s="181"/>
      <c r="N61" s="184"/>
      <c r="O61" s="184"/>
      <c r="P61" s="184"/>
      <c r="Q61" s="184"/>
      <c r="R61" s="191"/>
      <c r="S61" s="187"/>
      <c r="T61" s="27"/>
      <c r="U61" s="27"/>
      <c r="V61" s="27"/>
      <c r="W61" s="27"/>
      <c r="X61" s="28"/>
      <c r="Y61" s="28"/>
      <c r="Z61" s="28"/>
      <c r="AA61" s="28"/>
      <c r="AB61" s="28"/>
    </row>
    <row r="62" spans="1:28" s="20" customFormat="1" ht="18.75" x14ac:dyDescent="0.2">
      <c r="A62" s="25">
        <v>41</v>
      </c>
      <c r="B62" s="184"/>
      <c r="C62" s="184"/>
      <c r="D62" s="184"/>
      <c r="E62" s="184"/>
      <c r="F62" s="184"/>
      <c r="G62" s="24" t="s">
        <v>167</v>
      </c>
      <c r="H62" s="87">
        <v>0.38500000000000001</v>
      </c>
      <c r="I62" s="24">
        <v>0</v>
      </c>
      <c r="J62" s="87">
        <v>0.38500000000000001</v>
      </c>
      <c r="K62" s="86">
        <v>0.4</v>
      </c>
      <c r="L62" s="24" t="s">
        <v>130</v>
      </c>
      <c r="M62" s="181"/>
      <c r="N62" s="184"/>
      <c r="O62" s="184"/>
      <c r="P62" s="184"/>
      <c r="Q62" s="184"/>
      <c r="R62" s="191"/>
      <c r="S62" s="187"/>
      <c r="T62" s="27"/>
      <c r="U62" s="27"/>
      <c r="V62" s="27"/>
      <c r="W62" s="27"/>
      <c r="X62" s="28"/>
      <c r="Y62" s="28"/>
      <c r="Z62" s="28"/>
      <c r="AA62" s="28"/>
      <c r="AB62" s="28"/>
    </row>
    <row r="63" spans="1:28" s="20" customFormat="1" ht="18.75" x14ac:dyDescent="0.2">
      <c r="A63" s="25">
        <v>42</v>
      </c>
      <c r="B63" s="184"/>
      <c r="C63" s="184"/>
      <c r="D63" s="184"/>
      <c r="E63" s="184"/>
      <c r="F63" s="184"/>
      <c r="G63" s="24" t="s">
        <v>168</v>
      </c>
      <c r="H63" s="87">
        <v>0.14699999999999999</v>
      </c>
      <c r="I63" s="24">
        <v>0</v>
      </c>
      <c r="J63" s="87">
        <v>0.14699999999999999</v>
      </c>
      <c r="K63" s="86">
        <v>0.4</v>
      </c>
      <c r="L63" s="24" t="s">
        <v>130</v>
      </c>
      <c r="M63" s="181"/>
      <c r="N63" s="184"/>
      <c r="O63" s="184"/>
      <c r="P63" s="184"/>
      <c r="Q63" s="184"/>
      <c r="R63" s="191"/>
      <c r="S63" s="187"/>
      <c r="T63" s="27"/>
      <c r="U63" s="27"/>
      <c r="V63" s="27"/>
      <c r="W63" s="27"/>
      <c r="X63" s="28"/>
      <c r="Y63" s="28"/>
      <c r="Z63" s="28"/>
      <c r="AA63" s="28"/>
      <c r="AB63" s="28"/>
    </row>
    <row r="64" spans="1:28" s="20" customFormat="1" ht="18.75" x14ac:dyDescent="0.2">
      <c r="A64" s="25">
        <v>43</v>
      </c>
      <c r="B64" s="184"/>
      <c r="C64" s="184"/>
      <c r="D64" s="184"/>
      <c r="E64" s="184"/>
      <c r="F64" s="184"/>
      <c r="G64" s="24" t="s">
        <v>169</v>
      </c>
      <c r="H64" s="87">
        <v>0.41499999999999998</v>
      </c>
      <c r="I64" s="24">
        <v>0</v>
      </c>
      <c r="J64" s="87">
        <v>0.41499999999999998</v>
      </c>
      <c r="K64" s="86">
        <v>0.4</v>
      </c>
      <c r="L64" s="24" t="s">
        <v>130</v>
      </c>
      <c r="M64" s="181"/>
      <c r="N64" s="184"/>
      <c r="O64" s="184"/>
      <c r="P64" s="184"/>
      <c r="Q64" s="184"/>
      <c r="R64" s="191"/>
      <c r="S64" s="187"/>
      <c r="T64" s="27"/>
      <c r="U64" s="27"/>
      <c r="V64" s="27"/>
      <c r="W64" s="27"/>
      <c r="X64" s="28"/>
      <c r="Y64" s="28"/>
      <c r="Z64" s="28"/>
      <c r="AA64" s="28"/>
      <c r="AB64" s="28"/>
    </row>
    <row r="65" spans="1:28" s="20" customFormat="1" ht="18.75" x14ac:dyDescent="0.2">
      <c r="A65" s="25">
        <v>44</v>
      </c>
      <c r="B65" s="184"/>
      <c r="C65" s="184"/>
      <c r="D65" s="184"/>
      <c r="E65" s="184"/>
      <c r="F65" s="184"/>
      <c r="G65" s="24" t="s">
        <v>170</v>
      </c>
      <c r="H65" s="87">
        <v>0.314</v>
      </c>
      <c r="I65" s="24">
        <v>0</v>
      </c>
      <c r="J65" s="87">
        <v>0.314</v>
      </c>
      <c r="K65" s="86">
        <v>0.4</v>
      </c>
      <c r="L65" s="24" t="s">
        <v>130</v>
      </c>
      <c r="M65" s="181"/>
      <c r="N65" s="184"/>
      <c r="O65" s="184"/>
      <c r="P65" s="184"/>
      <c r="Q65" s="184"/>
      <c r="R65" s="191"/>
      <c r="S65" s="187"/>
      <c r="T65" s="27"/>
      <c r="U65" s="27"/>
      <c r="V65" s="27"/>
      <c r="W65" s="27"/>
      <c r="X65" s="28"/>
      <c r="Y65" s="28"/>
      <c r="Z65" s="28"/>
      <c r="AA65" s="28"/>
      <c r="AB65" s="28"/>
    </row>
    <row r="66" spans="1:28" s="20" customFormat="1" ht="18.75" x14ac:dyDescent="0.2">
      <c r="A66" s="25">
        <v>45</v>
      </c>
      <c r="B66" s="184"/>
      <c r="C66" s="184"/>
      <c r="D66" s="184"/>
      <c r="E66" s="184"/>
      <c r="F66" s="184"/>
      <c r="G66" s="24" t="s">
        <v>171</v>
      </c>
      <c r="H66" s="87">
        <v>0.28499999999999998</v>
      </c>
      <c r="I66" s="24">
        <v>0</v>
      </c>
      <c r="J66" s="87">
        <v>0.28499999999999998</v>
      </c>
      <c r="K66" s="86">
        <v>0.4</v>
      </c>
      <c r="L66" s="24" t="s">
        <v>130</v>
      </c>
      <c r="M66" s="181"/>
      <c r="N66" s="184"/>
      <c r="O66" s="184"/>
      <c r="P66" s="184"/>
      <c r="Q66" s="184"/>
      <c r="R66" s="191"/>
      <c r="S66" s="187"/>
      <c r="T66" s="27"/>
      <c r="U66" s="27"/>
      <c r="V66" s="27"/>
      <c r="W66" s="27"/>
      <c r="X66" s="28"/>
      <c r="Y66" s="28"/>
      <c r="Z66" s="28"/>
      <c r="AA66" s="28"/>
      <c r="AB66" s="28"/>
    </row>
    <row r="67" spans="1:28" s="20" customFormat="1" ht="18.75" x14ac:dyDescent="0.2">
      <c r="A67" s="25">
        <v>46</v>
      </c>
      <c r="B67" s="184"/>
      <c r="C67" s="184"/>
      <c r="D67" s="184"/>
      <c r="E67" s="184"/>
      <c r="F67" s="184"/>
      <c r="G67" s="24" t="s">
        <v>172</v>
      </c>
      <c r="H67" s="87">
        <v>0.32800000000000001</v>
      </c>
      <c r="I67" s="24">
        <v>0</v>
      </c>
      <c r="J67" s="87">
        <v>0.32800000000000001</v>
      </c>
      <c r="K67" s="86">
        <v>0.4</v>
      </c>
      <c r="L67" s="24" t="s">
        <v>130</v>
      </c>
      <c r="M67" s="181"/>
      <c r="N67" s="184"/>
      <c r="O67" s="184"/>
      <c r="P67" s="184"/>
      <c r="Q67" s="184"/>
      <c r="R67" s="191"/>
      <c r="S67" s="187"/>
      <c r="T67" s="27"/>
      <c r="U67" s="27"/>
      <c r="V67" s="27"/>
      <c r="W67" s="27"/>
      <c r="X67" s="28"/>
      <c r="Y67" s="28"/>
      <c r="Z67" s="28"/>
      <c r="AA67" s="28"/>
      <c r="AB67" s="28"/>
    </row>
    <row r="68" spans="1:28" s="20" customFormat="1" ht="18.75" x14ac:dyDescent="0.2">
      <c r="A68" s="25">
        <v>47</v>
      </c>
      <c r="B68" s="184"/>
      <c r="C68" s="184"/>
      <c r="D68" s="184"/>
      <c r="E68" s="184"/>
      <c r="F68" s="184"/>
      <c r="G68" s="24" t="s">
        <v>173</v>
      </c>
      <c r="H68" s="87">
        <v>0.214</v>
      </c>
      <c r="I68" s="24">
        <v>0</v>
      </c>
      <c r="J68" s="87">
        <v>0.214</v>
      </c>
      <c r="K68" s="86">
        <v>0.4</v>
      </c>
      <c r="L68" s="24" t="s">
        <v>130</v>
      </c>
      <c r="M68" s="181"/>
      <c r="N68" s="184"/>
      <c r="O68" s="184"/>
      <c r="P68" s="184"/>
      <c r="Q68" s="184"/>
      <c r="R68" s="191"/>
      <c r="S68" s="187"/>
      <c r="T68" s="27"/>
      <c r="U68" s="27"/>
      <c r="V68" s="27"/>
      <c r="W68" s="27"/>
      <c r="X68" s="28"/>
      <c r="Y68" s="28"/>
      <c r="Z68" s="28"/>
      <c r="AA68" s="28"/>
      <c r="AB68" s="28"/>
    </row>
    <row r="69" spans="1:28" s="20" customFormat="1" ht="18.75" x14ac:dyDescent="0.2">
      <c r="A69" s="25">
        <v>48</v>
      </c>
      <c r="B69" s="184"/>
      <c r="C69" s="184"/>
      <c r="D69" s="184"/>
      <c r="E69" s="184"/>
      <c r="F69" s="184"/>
      <c r="G69" s="24" t="s">
        <v>174</v>
      </c>
      <c r="H69" s="87">
        <v>0.498</v>
      </c>
      <c r="I69" s="24">
        <v>0</v>
      </c>
      <c r="J69" s="87">
        <v>0.498</v>
      </c>
      <c r="K69" s="86">
        <v>0.4</v>
      </c>
      <c r="L69" s="24" t="s">
        <v>130</v>
      </c>
      <c r="M69" s="181"/>
      <c r="N69" s="184"/>
      <c r="O69" s="184"/>
      <c r="P69" s="184"/>
      <c r="Q69" s="184"/>
      <c r="R69" s="191"/>
      <c r="S69" s="187"/>
      <c r="T69" s="27"/>
      <c r="U69" s="27"/>
      <c r="V69" s="27"/>
      <c r="W69" s="27"/>
      <c r="X69" s="28"/>
      <c r="Y69" s="28"/>
      <c r="Z69" s="28"/>
      <c r="AA69" s="28"/>
      <c r="AB69" s="28"/>
    </row>
    <row r="70" spans="1:28" s="20" customFormat="1" ht="18.75" x14ac:dyDescent="0.2">
      <c r="A70" s="25">
        <v>49</v>
      </c>
      <c r="B70" s="184"/>
      <c r="C70" s="184"/>
      <c r="D70" s="184"/>
      <c r="E70" s="184"/>
      <c r="F70" s="184"/>
      <c r="G70" s="24" t="s">
        <v>175</v>
      </c>
      <c r="H70" s="87">
        <v>0.38200000000000001</v>
      </c>
      <c r="I70" s="24">
        <v>0</v>
      </c>
      <c r="J70" s="87">
        <v>0.38200000000000001</v>
      </c>
      <c r="K70" s="86">
        <v>0.4</v>
      </c>
      <c r="L70" s="24" t="s">
        <v>130</v>
      </c>
      <c r="M70" s="181"/>
      <c r="N70" s="184"/>
      <c r="O70" s="184"/>
      <c r="P70" s="184"/>
      <c r="Q70" s="184"/>
      <c r="R70" s="191"/>
      <c r="S70" s="187"/>
      <c r="T70" s="27"/>
      <c r="U70" s="27"/>
      <c r="V70" s="27"/>
      <c r="W70" s="27"/>
      <c r="X70" s="28"/>
      <c r="Y70" s="28"/>
      <c r="Z70" s="28"/>
      <c r="AA70" s="28"/>
      <c r="AB70" s="28"/>
    </row>
    <row r="71" spans="1:28" s="20" customFormat="1" ht="18.75" x14ac:dyDescent="0.2">
      <c r="A71" s="25">
        <v>50</v>
      </c>
      <c r="B71" s="184"/>
      <c r="C71" s="184"/>
      <c r="D71" s="184"/>
      <c r="E71" s="184"/>
      <c r="F71" s="184"/>
      <c r="G71" s="24" t="s">
        <v>176</v>
      </c>
      <c r="H71" s="87">
        <v>0.318</v>
      </c>
      <c r="I71" s="24">
        <v>0</v>
      </c>
      <c r="J71" s="87">
        <v>0.318</v>
      </c>
      <c r="K71" s="86">
        <v>0.4</v>
      </c>
      <c r="L71" s="24" t="s">
        <v>130</v>
      </c>
      <c r="M71" s="181"/>
      <c r="N71" s="184"/>
      <c r="O71" s="184"/>
      <c r="P71" s="184"/>
      <c r="Q71" s="184"/>
      <c r="R71" s="191"/>
      <c r="S71" s="187"/>
      <c r="T71" s="27"/>
      <c r="U71" s="27"/>
      <c r="V71" s="27"/>
      <c r="W71" s="27"/>
      <c r="X71" s="28"/>
      <c r="Y71" s="28"/>
      <c r="Z71" s="28"/>
      <c r="AA71" s="28"/>
      <c r="AB71" s="28"/>
    </row>
    <row r="72" spans="1:28" s="20" customFormat="1" ht="18.75" x14ac:dyDescent="0.2">
      <c r="A72" s="25">
        <v>51</v>
      </c>
      <c r="B72" s="184"/>
      <c r="C72" s="184"/>
      <c r="D72" s="184"/>
      <c r="E72" s="184"/>
      <c r="F72" s="184"/>
      <c r="G72" s="24" t="s">
        <v>177</v>
      </c>
      <c r="H72" s="87">
        <v>0.316</v>
      </c>
      <c r="I72" s="24">
        <v>0</v>
      </c>
      <c r="J72" s="87">
        <v>0.316</v>
      </c>
      <c r="K72" s="86">
        <v>0.4</v>
      </c>
      <c r="L72" s="24" t="s">
        <v>130</v>
      </c>
      <c r="M72" s="181"/>
      <c r="N72" s="184"/>
      <c r="O72" s="184"/>
      <c r="P72" s="184"/>
      <c r="Q72" s="184"/>
      <c r="R72" s="191"/>
      <c r="S72" s="187"/>
      <c r="T72" s="27"/>
      <c r="U72" s="27"/>
      <c r="V72" s="27"/>
      <c r="W72" s="27"/>
      <c r="X72" s="28"/>
      <c r="Y72" s="28"/>
      <c r="Z72" s="28"/>
      <c r="AA72" s="28"/>
      <c r="AB72" s="28"/>
    </row>
    <row r="73" spans="1:28" s="20" customFormat="1" ht="18.75" x14ac:dyDescent="0.2">
      <c r="A73" s="25">
        <v>52</v>
      </c>
      <c r="B73" s="184"/>
      <c r="C73" s="184"/>
      <c r="D73" s="184"/>
      <c r="E73" s="184"/>
      <c r="F73" s="184"/>
      <c r="G73" s="24" t="s">
        <v>178</v>
      </c>
      <c r="H73" s="87">
        <v>0.27900000000000003</v>
      </c>
      <c r="I73" s="24">
        <v>0</v>
      </c>
      <c r="J73" s="87">
        <v>0.27900000000000003</v>
      </c>
      <c r="K73" s="86">
        <v>0.4</v>
      </c>
      <c r="L73" s="24" t="s">
        <v>130</v>
      </c>
      <c r="M73" s="181"/>
      <c r="N73" s="184"/>
      <c r="O73" s="184"/>
      <c r="P73" s="184"/>
      <c r="Q73" s="184"/>
      <c r="R73" s="191"/>
      <c r="S73" s="187"/>
      <c r="T73" s="27"/>
      <c r="U73" s="27"/>
      <c r="V73" s="27"/>
      <c r="W73" s="27"/>
      <c r="X73" s="28"/>
      <c r="Y73" s="28"/>
      <c r="Z73" s="28"/>
      <c r="AA73" s="28"/>
      <c r="AB73" s="28"/>
    </row>
    <row r="74" spans="1:28" s="20" customFormat="1" ht="18.75" x14ac:dyDescent="0.2">
      <c r="A74" s="25">
        <v>53</v>
      </c>
      <c r="B74" s="184"/>
      <c r="C74" s="184"/>
      <c r="D74" s="184"/>
      <c r="E74" s="184"/>
      <c r="F74" s="184"/>
      <c r="G74" s="24" t="s">
        <v>179</v>
      </c>
      <c r="H74" s="87">
        <v>0.182</v>
      </c>
      <c r="I74" s="24">
        <v>0</v>
      </c>
      <c r="J74" s="87">
        <v>0.182</v>
      </c>
      <c r="K74" s="86">
        <v>0.4</v>
      </c>
      <c r="L74" s="24" t="s">
        <v>130</v>
      </c>
      <c r="M74" s="181"/>
      <c r="N74" s="184"/>
      <c r="O74" s="184"/>
      <c r="P74" s="184"/>
      <c r="Q74" s="184"/>
      <c r="R74" s="191"/>
      <c r="S74" s="187"/>
      <c r="T74" s="27"/>
      <c r="U74" s="27"/>
      <c r="V74" s="27"/>
      <c r="W74" s="27"/>
      <c r="X74" s="28"/>
      <c r="Y74" s="28"/>
      <c r="Z74" s="28"/>
      <c r="AA74" s="28"/>
      <c r="AB74" s="28"/>
    </row>
    <row r="75" spans="1:28" s="20" customFormat="1" ht="18.75" x14ac:dyDescent="0.2">
      <c r="A75" s="25">
        <v>54</v>
      </c>
      <c r="B75" s="184"/>
      <c r="C75" s="184"/>
      <c r="D75" s="184"/>
      <c r="E75" s="184"/>
      <c r="F75" s="184"/>
      <c r="G75" s="24" t="s">
        <v>180</v>
      </c>
      <c r="H75" s="87">
        <v>0.24</v>
      </c>
      <c r="I75" s="24">
        <v>0</v>
      </c>
      <c r="J75" s="87">
        <v>0.24</v>
      </c>
      <c r="K75" s="86">
        <v>0.4</v>
      </c>
      <c r="L75" s="24" t="s">
        <v>130</v>
      </c>
      <c r="M75" s="181"/>
      <c r="N75" s="184"/>
      <c r="O75" s="184"/>
      <c r="P75" s="184"/>
      <c r="Q75" s="184"/>
      <c r="R75" s="191"/>
      <c r="S75" s="187"/>
      <c r="T75" s="27"/>
      <c r="U75" s="27"/>
      <c r="V75" s="27"/>
      <c r="W75" s="27"/>
      <c r="X75" s="28"/>
      <c r="Y75" s="28"/>
      <c r="Z75" s="28"/>
      <c r="AA75" s="28"/>
      <c r="AB75" s="28"/>
    </row>
    <row r="76" spans="1:28" s="20" customFormat="1" ht="18.75" x14ac:dyDescent="0.2">
      <c r="A76" s="25">
        <v>55</v>
      </c>
      <c r="B76" s="184"/>
      <c r="C76" s="184"/>
      <c r="D76" s="184"/>
      <c r="E76" s="184"/>
      <c r="F76" s="184"/>
      <c r="G76" s="24" t="s">
        <v>181</v>
      </c>
      <c r="H76" s="87">
        <v>0.30934</v>
      </c>
      <c r="I76" s="24">
        <v>0</v>
      </c>
      <c r="J76" s="87">
        <v>0.30934</v>
      </c>
      <c r="K76" s="86">
        <v>0.4</v>
      </c>
      <c r="L76" s="24" t="s">
        <v>130</v>
      </c>
      <c r="M76" s="181"/>
      <c r="N76" s="184"/>
      <c r="O76" s="184"/>
      <c r="P76" s="184"/>
      <c r="Q76" s="184"/>
      <c r="R76" s="191"/>
      <c r="S76" s="187"/>
      <c r="T76" s="27"/>
      <c r="U76" s="27"/>
      <c r="V76" s="27"/>
      <c r="W76" s="27"/>
      <c r="X76" s="28"/>
      <c r="Y76" s="28"/>
      <c r="Z76" s="28"/>
      <c r="AA76" s="28"/>
      <c r="AB76" s="28"/>
    </row>
    <row r="77" spans="1:28" s="20" customFormat="1" ht="18.75" x14ac:dyDescent="0.2">
      <c r="A77" s="25">
        <v>56</v>
      </c>
      <c r="B77" s="184"/>
      <c r="C77" s="184"/>
      <c r="D77" s="184"/>
      <c r="E77" s="184"/>
      <c r="F77" s="184"/>
      <c r="G77" s="24" t="s">
        <v>181</v>
      </c>
      <c r="H77" s="87">
        <v>0.31</v>
      </c>
      <c r="I77" s="24">
        <v>0</v>
      </c>
      <c r="J77" s="87">
        <v>0.31</v>
      </c>
      <c r="K77" s="86">
        <v>0.4</v>
      </c>
      <c r="L77" s="24" t="s">
        <v>130</v>
      </c>
      <c r="M77" s="181"/>
      <c r="N77" s="184"/>
      <c r="O77" s="184"/>
      <c r="P77" s="184"/>
      <c r="Q77" s="184"/>
      <c r="R77" s="191"/>
      <c r="S77" s="187"/>
      <c r="T77" s="27"/>
      <c r="U77" s="27"/>
      <c r="V77" s="27"/>
      <c r="W77" s="27"/>
      <c r="X77" s="28"/>
      <c r="Y77" s="28"/>
      <c r="Z77" s="28"/>
      <c r="AA77" s="28"/>
      <c r="AB77" s="28"/>
    </row>
    <row r="78" spans="1:28" s="20" customFormat="1" ht="18.75" x14ac:dyDescent="0.2">
      <c r="A78" s="25">
        <v>57</v>
      </c>
      <c r="B78" s="184"/>
      <c r="C78" s="184"/>
      <c r="D78" s="184"/>
      <c r="E78" s="184"/>
      <c r="F78" s="184"/>
      <c r="G78" s="24" t="s">
        <v>181</v>
      </c>
      <c r="H78" s="87">
        <v>0.31</v>
      </c>
      <c r="I78" s="24">
        <v>0</v>
      </c>
      <c r="J78" s="87">
        <v>0.31</v>
      </c>
      <c r="K78" s="86">
        <v>0.4</v>
      </c>
      <c r="L78" s="24" t="s">
        <v>130</v>
      </c>
      <c r="M78" s="181"/>
      <c r="N78" s="184"/>
      <c r="O78" s="184"/>
      <c r="P78" s="184"/>
      <c r="Q78" s="184"/>
      <c r="R78" s="191"/>
      <c r="S78" s="187"/>
      <c r="T78" s="27"/>
      <c r="U78" s="27"/>
      <c r="V78" s="27"/>
      <c r="W78" s="27"/>
      <c r="X78" s="28"/>
      <c r="Y78" s="28"/>
      <c r="Z78" s="28"/>
      <c r="AA78" s="28"/>
      <c r="AB78" s="28"/>
    </row>
    <row r="79" spans="1:28" s="20" customFormat="1" ht="18.75" x14ac:dyDescent="0.2">
      <c r="A79" s="25">
        <v>58</v>
      </c>
      <c r="B79" s="184"/>
      <c r="C79" s="184"/>
      <c r="D79" s="184"/>
      <c r="E79" s="184"/>
      <c r="F79" s="184"/>
      <c r="G79" s="24" t="s">
        <v>147</v>
      </c>
      <c r="H79" s="87">
        <v>0.1</v>
      </c>
      <c r="I79" s="24">
        <v>0</v>
      </c>
      <c r="J79" s="87">
        <v>0.1</v>
      </c>
      <c r="K79" s="86">
        <v>0.4</v>
      </c>
      <c r="L79" s="24" t="s">
        <v>130</v>
      </c>
      <c r="M79" s="181"/>
      <c r="N79" s="184"/>
      <c r="O79" s="184"/>
      <c r="P79" s="184"/>
      <c r="Q79" s="184"/>
      <c r="R79" s="191"/>
      <c r="S79" s="187"/>
      <c r="T79" s="27"/>
      <c r="U79" s="27"/>
      <c r="V79" s="27"/>
      <c r="W79" s="27"/>
      <c r="X79" s="28"/>
      <c r="Y79" s="28"/>
      <c r="Z79" s="28"/>
      <c r="AA79" s="28"/>
      <c r="AB79" s="28"/>
    </row>
    <row r="80" spans="1:28" s="20" customFormat="1" ht="18.75" x14ac:dyDescent="0.2">
      <c r="A80" s="25">
        <v>59</v>
      </c>
      <c r="B80" s="184"/>
      <c r="C80" s="184"/>
      <c r="D80" s="184"/>
      <c r="E80" s="184"/>
      <c r="F80" s="184"/>
      <c r="G80" s="24" t="s">
        <v>182</v>
      </c>
      <c r="H80" s="87">
        <v>0.23599999999999999</v>
      </c>
      <c r="I80" s="24">
        <v>0</v>
      </c>
      <c r="J80" s="87">
        <v>0.23599999999999999</v>
      </c>
      <c r="K80" s="86">
        <v>0.4</v>
      </c>
      <c r="L80" s="24" t="s">
        <v>130</v>
      </c>
      <c r="M80" s="181"/>
      <c r="N80" s="184"/>
      <c r="O80" s="184"/>
      <c r="P80" s="184"/>
      <c r="Q80" s="184"/>
      <c r="R80" s="191"/>
      <c r="S80" s="187"/>
      <c r="T80" s="27"/>
      <c r="U80" s="27"/>
      <c r="V80" s="27"/>
      <c r="W80" s="27"/>
      <c r="X80" s="28"/>
      <c r="Y80" s="28"/>
      <c r="Z80" s="28"/>
      <c r="AA80" s="28"/>
      <c r="AB80" s="28"/>
    </row>
    <row r="81" spans="1:28" s="20" customFormat="1" ht="18.75" x14ac:dyDescent="0.2">
      <c r="A81" s="25">
        <v>60</v>
      </c>
      <c r="B81" s="185"/>
      <c r="C81" s="185"/>
      <c r="D81" s="185"/>
      <c r="E81" s="185"/>
      <c r="F81" s="185"/>
      <c r="G81" s="24" t="s">
        <v>183</v>
      </c>
      <c r="H81" s="87">
        <v>0.32300000000000001</v>
      </c>
      <c r="I81" s="24">
        <v>0</v>
      </c>
      <c r="J81" s="87">
        <v>0.32300000000000001</v>
      </c>
      <c r="K81" s="86">
        <v>0.4</v>
      </c>
      <c r="L81" s="24" t="s">
        <v>130</v>
      </c>
      <c r="M81" s="182"/>
      <c r="N81" s="185"/>
      <c r="O81" s="185"/>
      <c r="P81" s="185"/>
      <c r="Q81" s="185"/>
      <c r="R81" s="192"/>
      <c r="S81" s="188"/>
      <c r="T81" s="27"/>
      <c r="U81" s="27"/>
      <c r="V81" s="27"/>
      <c r="W81" s="27"/>
      <c r="X81" s="28"/>
      <c r="Y81" s="28"/>
      <c r="Z81" s="28"/>
      <c r="AA81" s="28"/>
      <c r="AB81" s="28"/>
    </row>
    <row r="82" spans="1:28" s="20" customFormat="1" ht="78.75" customHeight="1" x14ac:dyDescent="0.25">
      <c r="A82" s="88"/>
      <c r="B82" s="85" t="s">
        <v>184</v>
      </c>
      <c r="C82" s="85"/>
      <c r="D82" s="85"/>
      <c r="E82" s="88" t="s">
        <v>185</v>
      </c>
      <c r="F82" s="88" t="s">
        <v>185</v>
      </c>
      <c r="G82" s="88" t="s">
        <v>185</v>
      </c>
      <c r="H82" s="88"/>
      <c r="I82" s="88"/>
      <c r="J82" s="88"/>
      <c r="K82" s="88"/>
      <c r="L82" s="88"/>
      <c r="M82" s="88"/>
      <c r="N82" s="88"/>
      <c r="O82" s="88"/>
      <c r="P82" s="88"/>
      <c r="Q82" s="89"/>
      <c r="R82" s="90"/>
      <c r="S82" s="90"/>
      <c r="T82" s="27"/>
      <c r="U82" s="27"/>
      <c r="V82" s="27"/>
      <c r="W82" s="27"/>
      <c r="X82" s="28"/>
      <c r="Y82" s="28"/>
      <c r="Z82" s="28"/>
      <c r="AA82" s="28"/>
      <c r="AB82" s="28"/>
    </row>
    <row r="83" spans="1:28" s="20" customFormat="1" ht="18.75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27"/>
      <c r="U83" s="27"/>
      <c r="V83" s="27"/>
      <c r="W83" s="27"/>
      <c r="X83" s="28"/>
      <c r="Y83" s="28"/>
      <c r="Z83" s="28"/>
      <c r="AA83" s="28"/>
      <c r="AB83" s="28"/>
    </row>
    <row r="84" spans="1:28" s="20" customFormat="1" ht="18.75" x14ac:dyDescent="0.25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27"/>
      <c r="U84" s="27"/>
      <c r="V84" s="27"/>
      <c r="W84" s="27"/>
      <c r="X84" s="28"/>
      <c r="Y84" s="28"/>
      <c r="Z84" s="28"/>
      <c r="AA84" s="28"/>
      <c r="AB84" s="28"/>
    </row>
    <row r="85" spans="1:28" s="20" customFormat="1" ht="18.75" x14ac:dyDescent="0.25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27"/>
      <c r="U85" s="27"/>
      <c r="V85" s="27"/>
      <c r="W85" s="27"/>
      <c r="X85" s="28"/>
      <c r="Y85" s="28"/>
      <c r="Z85" s="28"/>
      <c r="AA85" s="28"/>
      <c r="AB85" s="28"/>
    </row>
    <row r="86" spans="1:28" s="20" customFormat="1" ht="18.75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27"/>
      <c r="U86" s="27"/>
      <c r="V86" s="27"/>
      <c r="W86" s="27"/>
      <c r="X86" s="28"/>
      <c r="Y86" s="28"/>
      <c r="Z86" s="28"/>
      <c r="AA86" s="28"/>
      <c r="AB86" s="28"/>
    </row>
    <row r="87" spans="1:28" s="20" customFormat="1" ht="18.75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27"/>
      <c r="U87" s="27"/>
      <c r="V87" s="27"/>
      <c r="W87" s="27"/>
      <c r="X87" s="28"/>
      <c r="Y87" s="28"/>
      <c r="Z87" s="28"/>
      <c r="AA87" s="28"/>
      <c r="AB87" s="28"/>
    </row>
    <row r="88" spans="1:28" s="20" customFormat="1" ht="18.75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27"/>
      <c r="U88" s="27"/>
      <c r="V88" s="27"/>
      <c r="W88" s="27"/>
      <c r="X88" s="28"/>
      <c r="Y88" s="28"/>
      <c r="Z88" s="28"/>
      <c r="AA88" s="28"/>
      <c r="AB88" s="28"/>
    </row>
    <row r="89" spans="1:28" s="20" customFormat="1" ht="18.75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27"/>
      <c r="U89" s="27"/>
      <c r="V89" s="27"/>
      <c r="W89" s="27"/>
      <c r="X89" s="28"/>
      <c r="Y89" s="28"/>
      <c r="Z89" s="28"/>
      <c r="AA89" s="28"/>
      <c r="AB89" s="28"/>
    </row>
    <row r="90" spans="1:28" s="20" customFormat="1" ht="18.75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27"/>
      <c r="U90" s="27"/>
      <c r="V90" s="27"/>
      <c r="W90" s="27"/>
      <c r="X90" s="28"/>
      <c r="Y90" s="28"/>
      <c r="Z90" s="28"/>
      <c r="AA90" s="28"/>
      <c r="AB90" s="28"/>
    </row>
    <row r="91" spans="1:28" s="20" customFormat="1" ht="18.75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27"/>
      <c r="U91" s="27"/>
      <c r="V91" s="27"/>
      <c r="W91" s="27"/>
      <c r="X91" s="28"/>
      <c r="Y91" s="28"/>
      <c r="Z91" s="28"/>
      <c r="AA91" s="28"/>
      <c r="AB91" s="28"/>
    </row>
    <row r="92" spans="1:28" s="20" customFormat="1" ht="18.75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27"/>
      <c r="U92" s="27"/>
      <c r="V92" s="27"/>
      <c r="W92" s="27"/>
      <c r="X92" s="28"/>
      <c r="Y92" s="28"/>
      <c r="Z92" s="28"/>
      <c r="AA92" s="28"/>
      <c r="AB92" s="28"/>
    </row>
    <row r="93" spans="1:28" s="20" customFormat="1" ht="18.75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27"/>
      <c r="U93" s="27"/>
      <c r="V93" s="27"/>
      <c r="W93" s="27"/>
      <c r="X93" s="28"/>
      <c r="Y93" s="28"/>
      <c r="Z93" s="28"/>
      <c r="AA93" s="28"/>
      <c r="AB93" s="28"/>
    </row>
    <row r="94" spans="1:28" s="20" customFormat="1" ht="18.75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27"/>
      <c r="U94" s="27"/>
      <c r="V94" s="27"/>
      <c r="W94" s="27"/>
      <c r="X94" s="28"/>
      <c r="Y94" s="28"/>
      <c r="Z94" s="28"/>
      <c r="AA94" s="28"/>
      <c r="AB94" s="28"/>
    </row>
    <row r="95" spans="1:28" s="20" customFormat="1" ht="18.75" x14ac:dyDescent="0.25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27"/>
      <c r="U95" s="27"/>
      <c r="V95" s="27"/>
      <c r="W95" s="27"/>
      <c r="X95" s="28"/>
      <c r="Y95" s="28"/>
      <c r="Z95" s="28"/>
      <c r="AA95" s="28"/>
      <c r="AB95" s="28"/>
    </row>
    <row r="96" spans="1:28" s="20" customFormat="1" ht="18.75" x14ac:dyDescent="0.25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27"/>
      <c r="U96" s="27"/>
      <c r="V96" s="27"/>
      <c r="W96" s="27"/>
      <c r="X96" s="28"/>
      <c r="Y96" s="28"/>
      <c r="Z96" s="28"/>
      <c r="AA96" s="28"/>
      <c r="AB96" s="28"/>
    </row>
    <row r="97" spans="1:28" s="20" customFormat="1" ht="18.75" x14ac:dyDescent="0.25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27"/>
      <c r="U97" s="27"/>
      <c r="V97" s="27"/>
      <c r="W97" s="27"/>
      <c r="X97" s="28"/>
      <c r="Y97" s="28"/>
      <c r="Z97" s="28"/>
      <c r="AA97" s="28"/>
      <c r="AB97" s="28"/>
    </row>
    <row r="98" spans="1:28" s="20" customFormat="1" ht="18.75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27"/>
      <c r="U98" s="27"/>
      <c r="V98" s="27"/>
      <c r="W98" s="27"/>
      <c r="X98" s="28"/>
      <c r="Y98" s="28"/>
      <c r="Z98" s="28"/>
      <c r="AA98" s="28"/>
      <c r="AB98" s="28"/>
    </row>
    <row r="99" spans="1:28" s="20" customFormat="1" ht="18.75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27"/>
      <c r="U99" s="27"/>
      <c r="V99" s="27"/>
      <c r="W99" s="27"/>
      <c r="X99" s="28"/>
      <c r="Y99" s="28"/>
      <c r="Z99" s="28"/>
      <c r="AA99" s="28"/>
      <c r="AB99" s="28"/>
    </row>
    <row r="100" spans="1:28" s="20" customFormat="1" ht="18.75" x14ac:dyDescent="0.25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27"/>
      <c r="U100" s="27"/>
      <c r="V100" s="27"/>
      <c r="W100" s="27"/>
      <c r="X100" s="28"/>
      <c r="Y100" s="28"/>
      <c r="Z100" s="28"/>
      <c r="AA100" s="28"/>
      <c r="AB100" s="28"/>
    </row>
    <row r="101" spans="1:28" s="20" customFormat="1" ht="18.75" x14ac:dyDescent="0.25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27"/>
      <c r="U101" s="27"/>
      <c r="V101" s="27"/>
      <c r="W101" s="27"/>
      <c r="X101" s="28"/>
      <c r="Y101" s="28"/>
      <c r="Z101" s="28"/>
      <c r="AA101" s="28"/>
      <c r="AB101" s="28"/>
    </row>
    <row r="102" spans="1:28" s="20" customFormat="1" ht="18.75" x14ac:dyDescent="0.25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27"/>
      <c r="U102" s="27"/>
      <c r="V102" s="27"/>
      <c r="W102" s="27"/>
      <c r="X102" s="28"/>
      <c r="Y102" s="28"/>
      <c r="Z102" s="28"/>
      <c r="AA102" s="28"/>
      <c r="AB102" s="28"/>
    </row>
    <row r="103" spans="1:28" s="20" customFormat="1" ht="18.75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27"/>
      <c r="U103" s="27"/>
      <c r="V103" s="27"/>
      <c r="W103" s="27"/>
      <c r="X103" s="28"/>
      <c r="Y103" s="28"/>
      <c r="Z103" s="28"/>
      <c r="AA103" s="28"/>
      <c r="AB103" s="28"/>
    </row>
    <row r="104" spans="1:28" s="20" customFormat="1" ht="18.75" x14ac:dyDescent="0.25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27"/>
      <c r="U104" s="27"/>
      <c r="V104" s="27"/>
      <c r="W104" s="27"/>
      <c r="X104" s="28"/>
      <c r="Y104" s="28"/>
      <c r="Z104" s="28"/>
      <c r="AA104" s="28"/>
      <c r="AB104" s="28"/>
    </row>
    <row r="105" spans="1:28" s="20" customFormat="1" ht="18.75" x14ac:dyDescent="0.25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27"/>
      <c r="U105" s="27"/>
      <c r="V105" s="27"/>
      <c r="W105" s="27"/>
      <c r="X105" s="28"/>
      <c r="Y105" s="28"/>
      <c r="Z105" s="28"/>
      <c r="AA105" s="28"/>
      <c r="AB105" s="28"/>
    </row>
    <row r="106" spans="1:28" s="20" customFormat="1" ht="18.75" x14ac:dyDescent="0.25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27"/>
      <c r="U106" s="27"/>
      <c r="V106" s="27"/>
      <c r="W106" s="27"/>
      <c r="X106" s="28"/>
      <c r="Y106" s="28"/>
      <c r="Z106" s="28"/>
      <c r="AA106" s="28"/>
      <c r="AB106" s="28"/>
    </row>
    <row r="107" spans="1:28" s="20" customFormat="1" ht="18.75" x14ac:dyDescent="0.25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27"/>
      <c r="U107" s="27"/>
      <c r="V107" s="27"/>
      <c r="W107" s="27"/>
      <c r="X107" s="28"/>
      <c r="Y107" s="28"/>
      <c r="Z107" s="28"/>
      <c r="AA107" s="28"/>
      <c r="AB107" s="28"/>
    </row>
    <row r="108" spans="1:28" s="20" customFormat="1" ht="18.75" x14ac:dyDescent="0.25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27"/>
      <c r="U108" s="27"/>
      <c r="V108" s="27"/>
      <c r="W108" s="27"/>
      <c r="X108" s="28"/>
      <c r="Y108" s="28"/>
      <c r="Z108" s="28"/>
      <c r="AA108" s="28"/>
      <c r="AB108" s="28"/>
    </row>
    <row r="109" spans="1:28" ht="20.25" customHeight="1" x14ac:dyDescent="0.25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</row>
    <row r="110" spans="1:28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</row>
    <row r="111" spans="1:28" x14ac:dyDescent="0.25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</row>
    <row r="112" spans="1:28" x14ac:dyDescent="0.25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</row>
    <row r="113" spans="1:28" x14ac:dyDescent="0.25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</row>
    <row r="114" spans="1:28" x14ac:dyDescent="0.25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</row>
    <row r="115" spans="1:28" x14ac:dyDescent="0.25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</row>
    <row r="116" spans="1:28" x14ac:dyDescent="0.25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</row>
    <row r="117" spans="1:28" x14ac:dyDescent="0.25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</row>
    <row r="118" spans="1:28" x14ac:dyDescent="0.25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</row>
    <row r="119" spans="1:28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</row>
    <row r="120" spans="1:28" x14ac:dyDescent="0.25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</row>
    <row r="121" spans="1:28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</row>
    <row r="122" spans="1:28" x14ac:dyDescent="0.25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</row>
    <row r="123" spans="1:28" x14ac:dyDescent="0.25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</row>
    <row r="124" spans="1:28" x14ac:dyDescent="0.25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</row>
    <row r="125" spans="1:28" x14ac:dyDescent="0.25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</row>
    <row r="126" spans="1:28" x14ac:dyDescent="0.25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</row>
    <row r="127" spans="1:28" x14ac:dyDescent="0.2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</row>
    <row r="128" spans="1:28" x14ac:dyDescent="0.25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</row>
    <row r="129" spans="1:28" x14ac:dyDescent="0.25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</row>
    <row r="130" spans="1:28" x14ac:dyDescent="0.25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</row>
    <row r="131" spans="1:28" x14ac:dyDescent="0.25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</row>
    <row r="132" spans="1:28" x14ac:dyDescent="0.25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</row>
    <row r="133" spans="1:28" x14ac:dyDescent="0.25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</row>
    <row r="134" spans="1:28" x14ac:dyDescent="0.25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</row>
    <row r="135" spans="1:28" x14ac:dyDescent="0.25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</row>
    <row r="136" spans="1:28" x14ac:dyDescent="0.25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</row>
    <row r="137" spans="1:28" x14ac:dyDescent="0.25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</row>
    <row r="138" spans="1:28" x14ac:dyDescent="0.25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</row>
    <row r="139" spans="1:28" x14ac:dyDescent="0.25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</row>
    <row r="140" spans="1:28" x14ac:dyDescent="0.25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</row>
    <row r="141" spans="1:28" x14ac:dyDescent="0.25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</row>
    <row r="142" spans="1:28" x14ac:dyDescent="0.25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</row>
    <row r="143" spans="1:28" x14ac:dyDescent="0.25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</row>
    <row r="144" spans="1:28" x14ac:dyDescent="0.25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</row>
    <row r="145" spans="1:28" x14ac:dyDescent="0.25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</row>
    <row r="146" spans="1:28" x14ac:dyDescent="0.25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</row>
    <row r="147" spans="1:28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</row>
    <row r="148" spans="1:28" x14ac:dyDescent="0.25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</row>
    <row r="149" spans="1:28" x14ac:dyDescent="0.25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</row>
    <row r="150" spans="1:28" x14ac:dyDescent="0.2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</row>
    <row r="151" spans="1:28" x14ac:dyDescent="0.25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</row>
    <row r="152" spans="1:28" x14ac:dyDescent="0.25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</row>
    <row r="153" spans="1:28" x14ac:dyDescent="0.25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</row>
    <row r="154" spans="1:28" x14ac:dyDescent="0.25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</row>
    <row r="155" spans="1:28" x14ac:dyDescent="0.25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</row>
    <row r="156" spans="1:28" x14ac:dyDescent="0.2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</row>
    <row r="157" spans="1:28" x14ac:dyDescent="0.25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</row>
    <row r="158" spans="1:28" x14ac:dyDescent="0.25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</row>
    <row r="159" spans="1:28" x14ac:dyDescent="0.25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</row>
    <row r="160" spans="1:28" x14ac:dyDescent="0.25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</row>
    <row r="161" spans="1:28" x14ac:dyDescent="0.25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</row>
    <row r="162" spans="1:28" x14ac:dyDescent="0.25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</row>
    <row r="163" spans="1:28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</row>
    <row r="164" spans="1:28" x14ac:dyDescent="0.25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</row>
    <row r="165" spans="1:28" x14ac:dyDescent="0.25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</row>
    <row r="166" spans="1:28" x14ac:dyDescent="0.25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</row>
    <row r="167" spans="1:28" x14ac:dyDescent="0.25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</row>
    <row r="168" spans="1:28" x14ac:dyDescent="0.25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</row>
    <row r="169" spans="1:28" x14ac:dyDescent="0.25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</row>
    <row r="170" spans="1:28" x14ac:dyDescent="0.25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</row>
    <row r="171" spans="1:28" x14ac:dyDescent="0.25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</row>
    <row r="172" spans="1:28" x14ac:dyDescent="0.25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</row>
    <row r="173" spans="1:28" x14ac:dyDescent="0.25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</row>
    <row r="174" spans="1:28" x14ac:dyDescent="0.25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</row>
    <row r="175" spans="1:28" x14ac:dyDescent="0.25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</row>
    <row r="176" spans="1:28" x14ac:dyDescent="0.25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</row>
    <row r="177" spans="1:28" x14ac:dyDescent="0.25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</row>
    <row r="178" spans="1:28" x14ac:dyDescent="0.25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</row>
    <row r="179" spans="1:28" x14ac:dyDescent="0.25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</row>
    <row r="180" spans="1:28" x14ac:dyDescent="0.25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</row>
    <row r="181" spans="1:28" x14ac:dyDescent="0.25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</row>
    <row r="182" spans="1:28" x14ac:dyDescent="0.25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</row>
    <row r="183" spans="1:28" x14ac:dyDescent="0.25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</row>
    <row r="184" spans="1:28" x14ac:dyDescent="0.25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</row>
    <row r="185" spans="1:28" x14ac:dyDescent="0.25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</row>
    <row r="186" spans="1:28" x14ac:dyDescent="0.25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</row>
    <row r="187" spans="1:28" x14ac:dyDescent="0.25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</row>
    <row r="188" spans="1:28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</row>
    <row r="189" spans="1:28" x14ac:dyDescent="0.25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</row>
    <row r="190" spans="1:28" x14ac:dyDescent="0.25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</row>
    <row r="191" spans="1:28" x14ac:dyDescent="0.25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</row>
    <row r="192" spans="1:28" x14ac:dyDescent="0.25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</row>
    <row r="193" spans="1:28" x14ac:dyDescent="0.25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</row>
    <row r="194" spans="1:28" x14ac:dyDescent="0.25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</row>
    <row r="195" spans="1:28" x14ac:dyDescent="0.25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</row>
    <row r="196" spans="1:28" x14ac:dyDescent="0.25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</row>
    <row r="197" spans="1:28" x14ac:dyDescent="0.25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</row>
    <row r="198" spans="1:28" x14ac:dyDescent="0.25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</row>
    <row r="199" spans="1:28" x14ac:dyDescent="0.25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</row>
    <row r="200" spans="1:28" x14ac:dyDescent="0.25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</row>
    <row r="201" spans="1:28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</row>
    <row r="202" spans="1:28" x14ac:dyDescent="0.25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</row>
    <row r="203" spans="1:28" x14ac:dyDescent="0.25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</row>
    <row r="204" spans="1:28" x14ac:dyDescent="0.25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</row>
    <row r="205" spans="1:28" x14ac:dyDescent="0.25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</row>
    <row r="206" spans="1:28" x14ac:dyDescent="0.25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</row>
    <row r="207" spans="1:28" x14ac:dyDescent="0.25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</row>
    <row r="208" spans="1:28" x14ac:dyDescent="0.25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</row>
    <row r="209" spans="1:28" x14ac:dyDescent="0.25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</row>
    <row r="210" spans="1:28" x14ac:dyDescent="0.25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</row>
    <row r="211" spans="1:28" x14ac:dyDescent="0.25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</row>
    <row r="212" spans="1:28" x14ac:dyDescent="0.25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</row>
    <row r="213" spans="1:28" x14ac:dyDescent="0.25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</row>
    <row r="214" spans="1:28" x14ac:dyDescent="0.25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</row>
    <row r="215" spans="1:28" x14ac:dyDescent="0.25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</row>
    <row r="216" spans="1:28" x14ac:dyDescent="0.25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</row>
    <row r="217" spans="1:28" x14ac:dyDescent="0.25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</row>
    <row r="218" spans="1:28" x14ac:dyDescent="0.25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</row>
    <row r="219" spans="1:28" x14ac:dyDescent="0.25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</row>
    <row r="220" spans="1:28" x14ac:dyDescent="0.25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</row>
    <row r="221" spans="1:28" x14ac:dyDescent="0.25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</row>
    <row r="222" spans="1:28" x14ac:dyDescent="0.25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</row>
    <row r="223" spans="1:28" x14ac:dyDescent="0.25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</row>
    <row r="224" spans="1:28" x14ac:dyDescent="0.25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</row>
    <row r="225" spans="1:28" x14ac:dyDescent="0.25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</row>
    <row r="226" spans="1:28" x14ac:dyDescent="0.25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</row>
    <row r="227" spans="1:28" x14ac:dyDescent="0.25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</row>
    <row r="228" spans="1:28" x14ac:dyDescent="0.25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</row>
    <row r="229" spans="1:28" x14ac:dyDescent="0.25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</row>
    <row r="230" spans="1:28" x14ac:dyDescent="0.25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</row>
    <row r="231" spans="1:28" x14ac:dyDescent="0.25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</row>
    <row r="232" spans="1:28" x14ac:dyDescent="0.25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</row>
    <row r="233" spans="1:28" x14ac:dyDescent="0.25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</row>
    <row r="234" spans="1:28" x14ac:dyDescent="0.25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</row>
    <row r="235" spans="1:28" x14ac:dyDescent="0.25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</row>
    <row r="236" spans="1:28" x14ac:dyDescent="0.25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</row>
    <row r="237" spans="1:28" x14ac:dyDescent="0.25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</row>
    <row r="238" spans="1:28" x14ac:dyDescent="0.25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</row>
    <row r="239" spans="1:28" x14ac:dyDescent="0.25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</row>
    <row r="240" spans="1:28" x14ac:dyDescent="0.25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</row>
    <row r="241" spans="1:28" x14ac:dyDescent="0.25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</row>
    <row r="242" spans="1:28" x14ac:dyDescent="0.25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</row>
    <row r="243" spans="1:28" x14ac:dyDescent="0.25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</row>
    <row r="244" spans="1:28" x14ac:dyDescent="0.25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</row>
    <row r="245" spans="1:28" x14ac:dyDescent="0.25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</row>
    <row r="246" spans="1:28" x14ac:dyDescent="0.25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</row>
    <row r="247" spans="1:28" x14ac:dyDescent="0.25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</row>
    <row r="248" spans="1:28" x14ac:dyDescent="0.25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</row>
    <row r="249" spans="1:28" x14ac:dyDescent="0.25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</row>
    <row r="250" spans="1:28" x14ac:dyDescent="0.25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</row>
    <row r="251" spans="1:28" x14ac:dyDescent="0.25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</row>
    <row r="252" spans="1:28" x14ac:dyDescent="0.25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</row>
    <row r="253" spans="1:28" x14ac:dyDescent="0.25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</row>
    <row r="254" spans="1:28" x14ac:dyDescent="0.25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</row>
    <row r="255" spans="1:28" x14ac:dyDescent="0.25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</row>
    <row r="256" spans="1:28" x14ac:dyDescent="0.25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</row>
    <row r="257" spans="1:28" x14ac:dyDescent="0.25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</row>
    <row r="258" spans="1:28" x14ac:dyDescent="0.25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</row>
    <row r="259" spans="1:28" x14ac:dyDescent="0.25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</row>
    <row r="260" spans="1:28" x14ac:dyDescent="0.25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</row>
    <row r="261" spans="1:28" x14ac:dyDescent="0.25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</row>
    <row r="262" spans="1:28" x14ac:dyDescent="0.25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</row>
    <row r="263" spans="1:28" x14ac:dyDescent="0.25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</row>
    <row r="264" spans="1:28" x14ac:dyDescent="0.25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</row>
    <row r="265" spans="1:28" x14ac:dyDescent="0.25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</row>
    <row r="266" spans="1:28" x14ac:dyDescent="0.25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</row>
    <row r="267" spans="1:28" x14ac:dyDescent="0.25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</row>
    <row r="268" spans="1:28" x14ac:dyDescent="0.25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</row>
    <row r="269" spans="1:28" x14ac:dyDescent="0.25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</row>
    <row r="270" spans="1:28" x14ac:dyDescent="0.25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</row>
    <row r="271" spans="1:28" x14ac:dyDescent="0.25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</row>
    <row r="272" spans="1:28" x14ac:dyDescent="0.25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</row>
    <row r="273" spans="1:28" x14ac:dyDescent="0.25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</row>
    <row r="274" spans="1:28" x14ac:dyDescent="0.25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</row>
    <row r="275" spans="1:28" x14ac:dyDescent="0.25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</row>
    <row r="276" spans="1:28" x14ac:dyDescent="0.25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</row>
    <row r="277" spans="1:28" x14ac:dyDescent="0.25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  <c r="AB277" s="33"/>
    </row>
    <row r="278" spans="1:28" x14ac:dyDescent="0.25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</row>
    <row r="279" spans="1:28" x14ac:dyDescent="0.25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  <c r="AB279" s="33"/>
    </row>
    <row r="280" spans="1:28" x14ac:dyDescent="0.25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</row>
    <row r="281" spans="1:28" x14ac:dyDescent="0.25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</row>
    <row r="282" spans="1:28" x14ac:dyDescent="0.25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  <c r="AB282" s="33"/>
    </row>
    <row r="283" spans="1:28" x14ac:dyDescent="0.25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</row>
    <row r="284" spans="1:28" x14ac:dyDescent="0.25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</row>
    <row r="285" spans="1:28" x14ac:dyDescent="0.25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</row>
    <row r="286" spans="1:28" x14ac:dyDescent="0.25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</row>
    <row r="287" spans="1:28" x14ac:dyDescent="0.25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</row>
    <row r="288" spans="1:28" x14ac:dyDescent="0.25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</row>
    <row r="289" spans="1:28" x14ac:dyDescent="0.25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</row>
    <row r="290" spans="1:28" x14ac:dyDescent="0.25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</row>
    <row r="291" spans="1:28" x14ac:dyDescent="0.25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</row>
    <row r="292" spans="1:28" x14ac:dyDescent="0.25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</row>
    <row r="293" spans="1:28" x14ac:dyDescent="0.25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</row>
    <row r="294" spans="1:28" x14ac:dyDescent="0.25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33"/>
    </row>
    <row r="295" spans="1:28" x14ac:dyDescent="0.25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</row>
    <row r="296" spans="1:28" x14ac:dyDescent="0.25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</row>
    <row r="297" spans="1:28" x14ac:dyDescent="0.25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</row>
    <row r="298" spans="1:28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</row>
    <row r="299" spans="1:28" x14ac:dyDescent="0.25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</row>
    <row r="300" spans="1:28" x14ac:dyDescent="0.25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33"/>
    </row>
    <row r="301" spans="1:28" x14ac:dyDescent="0.25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</row>
    <row r="302" spans="1:28" x14ac:dyDescent="0.25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</row>
    <row r="303" spans="1:28" x14ac:dyDescent="0.25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</row>
    <row r="304" spans="1:28" x14ac:dyDescent="0.25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</row>
    <row r="305" spans="1:28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  <c r="AB305" s="33"/>
    </row>
    <row r="306" spans="1:28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</row>
    <row r="307" spans="1:28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33"/>
    </row>
    <row r="308" spans="1:28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</row>
    <row r="309" spans="1:28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</row>
    <row r="310" spans="1:28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</row>
    <row r="311" spans="1:28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</row>
    <row r="312" spans="1:28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33"/>
    </row>
    <row r="313" spans="1:28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</row>
    <row r="314" spans="1:28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</row>
    <row r="315" spans="1:28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</row>
    <row r="316" spans="1:28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</row>
    <row r="317" spans="1:28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</row>
    <row r="318" spans="1:28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33"/>
    </row>
    <row r="319" spans="1:28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</row>
    <row r="320" spans="1:28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</row>
    <row r="321" spans="1:28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</row>
    <row r="322" spans="1:28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</row>
    <row r="323" spans="1:28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</row>
    <row r="324" spans="1:28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</row>
    <row r="325" spans="1:28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</row>
    <row r="326" spans="1:28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</row>
    <row r="327" spans="1:28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</row>
    <row r="328" spans="1:28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</row>
    <row r="329" spans="1:28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</row>
    <row r="330" spans="1:28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</row>
    <row r="331" spans="1:28" x14ac:dyDescent="0.25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</row>
    <row r="332" spans="1:28" x14ac:dyDescent="0.25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</row>
    <row r="333" spans="1:28" x14ac:dyDescent="0.25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</row>
    <row r="334" spans="1:28" x14ac:dyDescent="0.25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</row>
    <row r="335" spans="1:28" x14ac:dyDescent="0.25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</row>
    <row r="336" spans="1:28" x14ac:dyDescent="0.25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</row>
    <row r="337" spans="1:28" x14ac:dyDescent="0.25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</row>
    <row r="338" spans="1:28" x14ac:dyDescent="0.25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</row>
    <row r="339" spans="1:28" x14ac:dyDescent="0.25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</row>
    <row r="340" spans="1:28" x14ac:dyDescent="0.25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</row>
    <row r="341" spans="1:28" x14ac:dyDescent="0.25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</row>
    <row r="342" spans="1:28" x14ac:dyDescent="0.25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</row>
    <row r="343" spans="1:28" x14ac:dyDescent="0.25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</row>
    <row r="344" spans="1:28" x14ac:dyDescent="0.25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</row>
    <row r="345" spans="1:28" x14ac:dyDescent="0.25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</row>
    <row r="346" spans="1:28" x14ac:dyDescent="0.25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</row>
    <row r="347" spans="1:28" x14ac:dyDescent="0.25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</row>
    <row r="348" spans="1:28" x14ac:dyDescent="0.25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</row>
    <row r="349" spans="1:28" x14ac:dyDescent="0.25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</row>
    <row r="350" spans="1:28" x14ac:dyDescent="0.25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</row>
    <row r="351" spans="1:28" x14ac:dyDescent="0.25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</row>
    <row r="352" spans="1:28" x14ac:dyDescent="0.25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</row>
    <row r="353" spans="1:28" x14ac:dyDescent="0.25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</row>
    <row r="354" spans="1:28" x14ac:dyDescent="0.25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</row>
    <row r="355" spans="1:28" x14ac:dyDescent="0.25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</row>
    <row r="356" spans="1:28" x14ac:dyDescent="0.25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</row>
    <row r="357" spans="1:28" x14ac:dyDescent="0.25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  <c r="AB357" s="33"/>
    </row>
    <row r="358" spans="1:28" x14ac:dyDescent="0.25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</row>
    <row r="359" spans="1:28" x14ac:dyDescent="0.25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</row>
    <row r="360" spans="1:28" x14ac:dyDescent="0.25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</row>
    <row r="361" spans="1:28" x14ac:dyDescent="0.25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</row>
    <row r="362" spans="1:28" x14ac:dyDescent="0.25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</row>
    <row r="363" spans="1:28" x14ac:dyDescent="0.25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</row>
    <row r="364" spans="1:28" x14ac:dyDescent="0.25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</row>
    <row r="365" spans="1:28" x14ac:dyDescent="0.25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</row>
    <row r="366" spans="1:28" x14ac:dyDescent="0.25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</row>
    <row r="367" spans="1:28" x14ac:dyDescent="0.25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33"/>
    </row>
    <row r="368" spans="1:28" x14ac:dyDescent="0.25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</row>
    <row r="369" spans="1:28" x14ac:dyDescent="0.25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</row>
    <row r="370" spans="1:28" x14ac:dyDescent="0.25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</row>
    <row r="371" spans="1:28" x14ac:dyDescent="0.25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</row>
    <row r="372" spans="1:28" x14ac:dyDescent="0.25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</row>
    <row r="373" spans="1:28" x14ac:dyDescent="0.25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</row>
    <row r="374" spans="1:28" x14ac:dyDescent="0.25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</row>
    <row r="375" spans="1:28" x14ac:dyDescent="0.25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</row>
    <row r="376" spans="1:28" x14ac:dyDescent="0.25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</row>
    <row r="377" spans="1:28" x14ac:dyDescent="0.25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</row>
    <row r="378" spans="1:28" x14ac:dyDescent="0.25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</row>
    <row r="379" spans="1:28" x14ac:dyDescent="0.25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</row>
    <row r="380" spans="1:28" x14ac:dyDescent="0.25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</row>
    <row r="381" spans="1:28" x14ac:dyDescent="0.25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  <c r="AB381" s="33"/>
    </row>
    <row r="382" spans="1:28" x14ac:dyDescent="0.25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  <c r="AB382" s="33"/>
    </row>
    <row r="383" spans="1:28" x14ac:dyDescent="0.25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</row>
    <row r="384" spans="1:28" x14ac:dyDescent="0.25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</row>
    <row r="385" spans="1:28" x14ac:dyDescent="0.25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</row>
    <row r="386" spans="1:28" x14ac:dyDescent="0.25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</row>
    <row r="387" spans="1:28" x14ac:dyDescent="0.25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</row>
    <row r="388" spans="1:28" x14ac:dyDescent="0.25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</row>
    <row r="389" spans="1:28" x14ac:dyDescent="0.25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</row>
    <row r="390" spans="1:28" x14ac:dyDescent="0.25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</row>
    <row r="391" spans="1:28" x14ac:dyDescent="0.25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</row>
    <row r="392" spans="1:28" x14ac:dyDescent="0.25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33"/>
    </row>
    <row r="393" spans="1:28" x14ac:dyDescent="0.25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</row>
    <row r="394" spans="1:28" x14ac:dyDescent="0.25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</row>
    <row r="395" spans="1:28" x14ac:dyDescent="0.25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33"/>
    </row>
    <row r="396" spans="1:28" x14ac:dyDescent="0.25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33"/>
    </row>
    <row r="397" spans="1:28" x14ac:dyDescent="0.25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</row>
    <row r="398" spans="1:28" x14ac:dyDescent="0.25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33"/>
    </row>
    <row r="399" spans="1:28" x14ac:dyDescent="0.25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</row>
    <row r="400" spans="1:28" x14ac:dyDescent="0.25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</row>
    <row r="401" spans="1:28" x14ac:dyDescent="0.25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</row>
    <row r="402" spans="1:28" x14ac:dyDescent="0.25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</row>
    <row r="403" spans="1:28" x14ac:dyDescent="0.25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  <c r="AB403" s="33"/>
    </row>
    <row r="404" spans="1:28" x14ac:dyDescent="0.25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</row>
    <row r="405" spans="1:28" x14ac:dyDescent="0.25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</row>
    <row r="406" spans="1:28" x14ac:dyDescent="0.25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</row>
    <row r="407" spans="1:28" x14ac:dyDescent="0.25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33"/>
    </row>
    <row r="408" spans="1:28" x14ac:dyDescent="0.25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</row>
    <row r="409" spans="1:28" x14ac:dyDescent="0.25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33"/>
    </row>
    <row r="410" spans="1:28" x14ac:dyDescent="0.25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33"/>
    </row>
    <row r="411" spans="1:28" x14ac:dyDescent="0.25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  <c r="AB411" s="33"/>
    </row>
    <row r="412" spans="1:28" x14ac:dyDescent="0.25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  <c r="AB412" s="33"/>
    </row>
    <row r="413" spans="1:28" x14ac:dyDescent="0.25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</row>
    <row r="414" spans="1:28" x14ac:dyDescent="0.25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33"/>
    </row>
    <row r="415" spans="1:28" x14ac:dyDescent="0.25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</row>
    <row r="416" spans="1:28" x14ac:dyDescent="0.25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</row>
    <row r="417" spans="1:28" x14ac:dyDescent="0.25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  <c r="AB417" s="33"/>
    </row>
    <row r="418" spans="1:28" x14ac:dyDescent="0.25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  <c r="AB418" s="33"/>
    </row>
    <row r="419" spans="1:28" x14ac:dyDescent="0.25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  <c r="AB419" s="33"/>
    </row>
    <row r="420" spans="1:28" x14ac:dyDescent="0.25">
      <c r="T420" s="33"/>
      <c r="U420" s="33"/>
      <c r="V420" s="33"/>
      <c r="W420" s="33"/>
      <c r="X420" s="33"/>
      <c r="Y420" s="33"/>
      <c r="Z420" s="33"/>
      <c r="AA420" s="33"/>
      <c r="AB420" s="33"/>
    </row>
    <row r="421" spans="1:28" x14ac:dyDescent="0.25">
      <c r="T421" s="33"/>
      <c r="U421" s="33"/>
      <c r="V421" s="33"/>
      <c r="W421" s="33"/>
      <c r="X421" s="33"/>
      <c r="Y421" s="33"/>
      <c r="Z421" s="33"/>
      <c r="AA421" s="33"/>
      <c r="AB421" s="33"/>
    </row>
    <row r="422" spans="1:28" x14ac:dyDescent="0.25">
      <c r="T422" s="33"/>
      <c r="U422" s="33"/>
      <c r="V422" s="33"/>
      <c r="W422" s="33"/>
      <c r="X422" s="33"/>
      <c r="Y422" s="33"/>
      <c r="Z422" s="33"/>
      <c r="AA422" s="33"/>
      <c r="AB422" s="33"/>
    </row>
    <row r="423" spans="1:28" x14ac:dyDescent="0.25">
      <c r="T423" s="33"/>
      <c r="U423" s="33"/>
      <c r="V423" s="33"/>
      <c r="W423" s="33"/>
      <c r="X423" s="33"/>
      <c r="Y423" s="33"/>
      <c r="Z423" s="33"/>
      <c r="AA423" s="33"/>
      <c r="AB423" s="33"/>
    </row>
    <row r="424" spans="1:28" x14ac:dyDescent="0.25">
      <c r="T424" s="33"/>
      <c r="U424" s="33"/>
      <c r="V424" s="33"/>
      <c r="W424" s="33"/>
      <c r="X424" s="33"/>
      <c r="Y424" s="33"/>
      <c r="Z424" s="33"/>
      <c r="AA424" s="33"/>
      <c r="AB424" s="33"/>
    </row>
    <row r="425" spans="1:28" x14ac:dyDescent="0.25">
      <c r="T425" s="33"/>
      <c r="U425" s="33"/>
      <c r="V425" s="33"/>
      <c r="W425" s="33"/>
      <c r="X425" s="33"/>
      <c r="Y425" s="33"/>
      <c r="Z425" s="33"/>
      <c r="AA425" s="33"/>
      <c r="AB425" s="33"/>
    </row>
    <row r="426" spans="1:28" x14ac:dyDescent="0.25">
      <c r="T426" s="33"/>
      <c r="U426" s="33"/>
      <c r="V426" s="33"/>
      <c r="W426" s="33"/>
      <c r="X426" s="33"/>
      <c r="Y426" s="33"/>
      <c r="Z426" s="33"/>
      <c r="AA426" s="33"/>
      <c r="AB426" s="33"/>
    </row>
    <row r="427" spans="1:28" x14ac:dyDescent="0.25">
      <c r="T427" s="33"/>
      <c r="U427" s="33"/>
      <c r="V427" s="33"/>
      <c r="W427" s="33"/>
      <c r="X427" s="33"/>
      <c r="Y427" s="33"/>
      <c r="Z427" s="33"/>
      <c r="AA427" s="33"/>
      <c r="AB427" s="33"/>
    </row>
    <row r="428" spans="1:28" x14ac:dyDescent="0.25">
      <c r="T428" s="33"/>
      <c r="U428" s="33"/>
      <c r="V428" s="33"/>
      <c r="W428" s="33"/>
      <c r="X428" s="33"/>
      <c r="Y428" s="33"/>
      <c r="Z428" s="33"/>
      <c r="AA428" s="33"/>
      <c r="AB428" s="33"/>
    </row>
    <row r="429" spans="1:28" x14ac:dyDescent="0.25">
      <c r="T429" s="33"/>
      <c r="U429" s="33"/>
      <c r="V429" s="33"/>
      <c r="W429" s="33"/>
      <c r="X429" s="33"/>
      <c r="Y429" s="33"/>
      <c r="Z429" s="33"/>
      <c r="AA429" s="33"/>
      <c r="AB429" s="33"/>
    </row>
    <row r="430" spans="1:28" x14ac:dyDescent="0.25">
      <c r="T430" s="33"/>
      <c r="U430" s="33"/>
      <c r="V430" s="33"/>
      <c r="W430" s="33"/>
      <c r="X430" s="33"/>
      <c r="Y430" s="33"/>
      <c r="Z430" s="33"/>
      <c r="AA430" s="33"/>
      <c r="AB430" s="33"/>
    </row>
    <row r="431" spans="1:28" x14ac:dyDescent="0.25">
      <c r="T431" s="33"/>
      <c r="U431" s="33"/>
      <c r="V431" s="33"/>
      <c r="W431" s="33"/>
      <c r="X431" s="33"/>
      <c r="Y431" s="33"/>
      <c r="Z431" s="33"/>
      <c r="AA431" s="33"/>
      <c r="AB431" s="33"/>
    </row>
    <row r="432" spans="1:28" x14ac:dyDescent="0.25">
      <c r="T432" s="33"/>
      <c r="U432" s="33"/>
      <c r="V432" s="33"/>
      <c r="W432" s="33"/>
      <c r="X432" s="33"/>
      <c r="Y432" s="33"/>
      <c r="Z432" s="33"/>
      <c r="AA432" s="33"/>
      <c r="AB432" s="33"/>
    </row>
    <row r="433" spans="20:28" x14ac:dyDescent="0.25">
      <c r="T433" s="33"/>
      <c r="U433" s="33"/>
      <c r="V433" s="33"/>
      <c r="W433" s="33"/>
      <c r="X433" s="33"/>
      <c r="Y433" s="33"/>
      <c r="Z433" s="33"/>
      <c r="AA433" s="33"/>
      <c r="AB433" s="33"/>
    </row>
    <row r="434" spans="20:28" x14ac:dyDescent="0.25">
      <c r="T434" s="33"/>
      <c r="U434" s="33"/>
      <c r="V434" s="33"/>
      <c r="W434" s="33"/>
      <c r="X434" s="33"/>
      <c r="Y434" s="33"/>
      <c r="Z434" s="33"/>
      <c r="AA434" s="33"/>
      <c r="AB434" s="33"/>
    </row>
    <row r="435" spans="20:28" x14ac:dyDescent="0.25">
      <c r="T435" s="33"/>
      <c r="U435" s="33"/>
      <c r="V435" s="33"/>
      <c r="W435" s="33"/>
      <c r="X435" s="33"/>
      <c r="Y435" s="33"/>
      <c r="Z435" s="33"/>
      <c r="AA435" s="33"/>
      <c r="AB435" s="33"/>
    </row>
    <row r="436" spans="20:28" x14ac:dyDescent="0.25">
      <c r="T436" s="33"/>
      <c r="U436" s="33"/>
      <c r="V436" s="33"/>
      <c r="W436" s="33"/>
      <c r="X436" s="33"/>
      <c r="Y436" s="33"/>
      <c r="Z436" s="33"/>
      <c r="AA436" s="33"/>
      <c r="AB436" s="33"/>
    </row>
    <row r="437" spans="20:28" x14ac:dyDescent="0.25">
      <c r="T437" s="33"/>
      <c r="U437" s="33"/>
      <c r="V437" s="33"/>
      <c r="W437" s="33"/>
      <c r="X437" s="33"/>
      <c r="Y437" s="33"/>
      <c r="Z437" s="33"/>
      <c r="AA437" s="33"/>
      <c r="AB437" s="33"/>
    </row>
    <row r="438" spans="20:28" x14ac:dyDescent="0.25">
      <c r="T438" s="33"/>
      <c r="U438" s="33"/>
      <c r="V438" s="33"/>
      <c r="W438" s="33"/>
      <c r="X438" s="33"/>
      <c r="Y438" s="33"/>
      <c r="Z438" s="33"/>
      <c r="AA438" s="33"/>
      <c r="AB438" s="33"/>
    </row>
    <row r="439" spans="20:28" x14ac:dyDescent="0.25">
      <c r="T439" s="33"/>
      <c r="U439" s="33"/>
      <c r="V439" s="33"/>
      <c r="W439" s="33"/>
      <c r="X439" s="33"/>
      <c r="Y439" s="33"/>
      <c r="Z439" s="33"/>
      <c r="AA439" s="33"/>
      <c r="AB439" s="33"/>
    </row>
    <row r="440" spans="20:28" x14ac:dyDescent="0.25">
      <c r="T440" s="33"/>
      <c r="U440" s="33"/>
      <c r="V440" s="33"/>
      <c r="W440" s="33"/>
      <c r="X440" s="33"/>
      <c r="Y440" s="33"/>
      <c r="Z440" s="33"/>
      <c r="AA440" s="33"/>
      <c r="AB440" s="33"/>
    </row>
    <row r="441" spans="20:28" x14ac:dyDescent="0.25">
      <c r="T441" s="33"/>
      <c r="U441" s="33"/>
      <c r="V441" s="33"/>
      <c r="W441" s="33"/>
      <c r="X441" s="33"/>
      <c r="Y441" s="33"/>
      <c r="Z441" s="33"/>
      <c r="AA441" s="33"/>
      <c r="AB441" s="33"/>
    </row>
    <row r="442" spans="20:28" x14ac:dyDescent="0.25">
      <c r="T442" s="33"/>
      <c r="U442" s="33"/>
      <c r="V442" s="33"/>
      <c r="W442" s="33"/>
      <c r="X442" s="33"/>
      <c r="Y442" s="33"/>
      <c r="Z442" s="33"/>
      <c r="AA442" s="33"/>
      <c r="AB442" s="33"/>
    </row>
    <row r="443" spans="20:28" x14ac:dyDescent="0.25">
      <c r="T443" s="33"/>
      <c r="U443" s="33"/>
      <c r="V443" s="33"/>
      <c r="W443" s="33"/>
      <c r="X443" s="33"/>
      <c r="Y443" s="33"/>
      <c r="Z443" s="33"/>
      <c r="AA443" s="33"/>
      <c r="AB443" s="33"/>
    </row>
    <row r="444" spans="20:28" x14ac:dyDescent="0.25">
      <c r="T444" s="33"/>
      <c r="U444" s="33"/>
      <c r="V444" s="33"/>
      <c r="W444" s="33"/>
      <c r="X444" s="33"/>
      <c r="Y444" s="33"/>
      <c r="Z444" s="33"/>
      <c r="AA444" s="33"/>
      <c r="AB444" s="33"/>
    </row>
    <row r="445" spans="20:28" x14ac:dyDescent="0.25">
      <c r="T445" s="33"/>
      <c r="U445" s="33"/>
      <c r="V445" s="33"/>
      <c r="W445" s="33"/>
      <c r="X445" s="33"/>
      <c r="Y445" s="33"/>
      <c r="Z445" s="33"/>
      <c r="AA445" s="33"/>
      <c r="AB445" s="33"/>
    </row>
    <row r="446" spans="20:28" x14ac:dyDescent="0.25">
      <c r="T446" s="33"/>
      <c r="U446" s="33"/>
      <c r="V446" s="33"/>
      <c r="W446" s="33"/>
      <c r="X446" s="33"/>
      <c r="Y446" s="33"/>
      <c r="Z446" s="33"/>
      <c r="AA446" s="33"/>
      <c r="AB446" s="33"/>
    </row>
  </sheetData>
  <mergeCells count="44">
    <mergeCell ref="N22:N81"/>
    <mergeCell ref="O22:O81"/>
    <mergeCell ref="P22:P81"/>
    <mergeCell ref="Q22:Q81"/>
    <mergeCell ref="R22:R81"/>
    <mergeCell ref="S22:S81"/>
    <mergeCell ref="O19:O20"/>
    <mergeCell ref="P19:P20"/>
    <mergeCell ref="Q19:R19"/>
    <mergeCell ref="S19:S20"/>
    <mergeCell ref="B22:B81"/>
    <mergeCell ref="C22:C81"/>
    <mergeCell ref="D22:D81"/>
    <mergeCell ref="E22:E81"/>
    <mergeCell ref="F22:F81"/>
    <mergeCell ref="M22:M81"/>
    <mergeCell ref="I19:I20"/>
    <mergeCell ref="J19:J20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A16:S16"/>
    <mergeCell ref="A4:S4"/>
    <mergeCell ref="A6:S6"/>
    <mergeCell ref="A7:S7"/>
    <mergeCell ref="A8:S8"/>
    <mergeCell ref="A9:S9"/>
    <mergeCell ref="A10:S10"/>
    <mergeCell ref="A11:S11"/>
    <mergeCell ref="A12:S12"/>
    <mergeCell ref="A13:S13"/>
    <mergeCell ref="A14:S14"/>
    <mergeCell ref="A15:S15"/>
  </mergeCells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zoomScaleNormal="100" workbookViewId="0">
      <selection activeCell="A5" sqref="A5:C5"/>
    </sheetView>
  </sheetViews>
  <sheetFormatPr defaultRowHeight="15" x14ac:dyDescent="0.25"/>
  <cols>
    <col min="1" max="1" width="6.140625" style="34" customWidth="1"/>
    <col min="2" max="2" width="53.5703125" style="34" customWidth="1"/>
    <col min="3" max="3" width="98.28515625" style="34" customWidth="1"/>
    <col min="4" max="4" width="14.42578125" style="34" customWidth="1"/>
    <col min="5" max="5" width="36.5703125" style="34" customWidth="1"/>
    <col min="6" max="6" width="20" style="34" customWidth="1"/>
    <col min="7" max="7" width="25.5703125" style="34" customWidth="1"/>
    <col min="8" max="8" width="16.42578125" style="34" customWidth="1"/>
    <col min="9" max="16384" width="9.140625" style="34"/>
  </cols>
  <sheetData>
    <row r="1" spans="1:29" s="2" customFormat="1" ht="18.75" customHeight="1" x14ac:dyDescent="0.2">
      <c r="A1" s="1"/>
      <c r="C1" s="3" t="s">
        <v>240</v>
      </c>
      <c r="E1" s="4"/>
      <c r="F1" s="4"/>
    </row>
    <row r="2" spans="1:29" s="2" customFormat="1" ht="18.75" customHeight="1" x14ac:dyDescent="0.3">
      <c r="A2" s="1"/>
      <c r="C2" s="5" t="s">
        <v>1</v>
      </c>
      <c r="E2" s="4"/>
      <c r="F2" s="4"/>
    </row>
    <row r="3" spans="1:29" s="2" customFormat="1" ht="18.75" x14ac:dyDescent="0.3">
      <c r="A3" s="6"/>
      <c r="C3" s="5" t="s">
        <v>2</v>
      </c>
      <c r="E3" s="4"/>
      <c r="F3" s="4"/>
    </row>
    <row r="4" spans="1:29" s="2" customFormat="1" ht="18.75" x14ac:dyDescent="0.3">
      <c r="A4" s="6"/>
      <c r="C4" s="5"/>
      <c r="E4" s="4"/>
      <c r="F4" s="4"/>
    </row>
    <row r="5" spans="1:29" s="2" customFormat="1" ht="15.75" x14ac:dyDescent="0.2">
      <c r="A5" s="194" t="s">
        <v>330</v>
      </c>
      <c r="B5" s="194"/>
      <c r="C5" s="194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29" s="2" customFormat="1" ht="18.75" x14ac:dyDescent="0.3">
      <c r="A6" s="6"/>
      <c r="E6" s="4"/>
      <c r="F6" s="4"/>
      <c r="G6" s="5"/>
    </row>
    <row r="7" spans="1:29" s="2" customFormat="1" ht="18.75" x14ac:dyDescent="0.2">
      <c r="A7" s="170" t="s">
        <v>3</v>
      </c>
      <c r="B7" s="170"/>
      <c r="C7" s="170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2" customFormat="1" ht="18.75" x14ac:dyDescent="0.2">
      <c r="A8" s="170"/>
      <c r="B8" s="170"/>
      <c r="C8" s="170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2" customFormat="1" ht="18.75" x14ac:dyDescent="0.2">
      <c r="A9" s="10"/>
      <c r="B9" s="11"/>
      <c r="C9" s="12" t="s">
        <v>4</v>
      </c>
      <c r="D9" s="13"/>
      <c r="E9" s="13"/>
      <c r="F9" s="13"/>
      <c r="G9" s="13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2" customFormat="1" ht="18.75" x14ac:dyDescent="0.2">
      <c r="A10" s="162" t="s">
        <v>5</v>
      </c>
      <c r="B10" s="162"/>
      <c r="C10" s="162"/>
      <c r="D10" s="14"/>
      <c r="E10" s="14"/>
      <c r="F10" s="14"/>
      <c r="G10" s="1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2" customFormat="1" ht="18.75" x14ac:dyDescent="0.2">
      <c r="A11" s="170"/>
      <c r="B11" s="170"/>
      <c r="C11" s="170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2" customFormat="1" ht="18.75" x14ac:dyDescent="0.2">
      <c r="A12" s="15" t="s">
        <v>6</v>
      </c>
      <c r="B12" s="15"/>
      <c r="C12" s="15" t="s">
        <v>7</v>
      </c>
      <c r="D12" s="13"/>
      <c r="E12" s="13"/>
      <c r="F12" s="13"/>
      <c r="G12" s="13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2" customFormat="1" ht="18.75" x14ac:dyDescent="0.2">
      <c r="A13" s="162" t="s">
        <v>8</v>
      </c>
      <c r="B13" s="162"/>
      <c r="C13" s="162"/>
      <c r="D13" s="14"/>
      <c r="E13" s="14"/>
      <c r="F13" s="14"/>
      <c r="G13" s="1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17" customFormat="1" ht="15.75" customHeight="1" x14ac:dyDescent="0.2">
      <c r="A14" s="175"/>
      <c r="B14" s="175"/>
      <c r="C14" s="175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pans="1:29" s="20" customFormat="1" ht="48" customHeight="1" x14ac:dyDescent="0.2">
      <c r="A15" s="18"/>
      <c r="B15" s="18"/>
      <c r="C15" s="19" t="s">
        <v>236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9" s="20" customFormat="1" ht="15" customHeight="1" x14ac:dyDescent="0.2">
      <c r="A16" s="193" t="s">
        <v>9</v>
      </c>
      <c r="B16" s="193"/>
      <c r="C16" s="193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pans="1:21" s="20" customFormat="1" ht="15" customHeight="1" x14ac:dyDescent="0.2">
      <c r="A17" s="172"/>
      <c r="B17" s="172"/>
      <c r="C17" s="172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21" s="20" customFormat="1" ht="27.75" customHeight="1" x14ac:dyDescent="0.2">
      <c r="A18" s="163" t="s">
        <v>10</v>
      </c>
      <c r="B18" s="163"/>
      <c r="C18" s="163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1" s="20" customFormat="1" ht="15" customHeight="1" x14ac:dyDescent="0.2">
      <c r="A19" s="14"/>
      <c r="B19" s="14"/>
      <c r="C19" s="14"/>
      <c r="D19" s="14"/>
      <c r="E19" s="14"/>
      <c r="F19" s="14"/>
      <c r="G19" s="14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21" s="20" customFormat="1" ht="39.75" customHeight="1" x14ac:dyDescent="0.2">
      <c r="A20" s="23" t="s">
        <v>11</v>
      </c>
      <c r="B20" s="24" t="s">
        <v>12</v>
      </c>
      <c r="C20" s="25" t="s">
        <v>13</v>
      </c>
      <c r="D20" s="26"/>
      <c r="E20" s="26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8"/>
      <c r="T20" s="28"/>
      <c r="U20" s="28"/>
    </row>
    <row r="21" spans="1:21" s="20" customFormat="1" ht="16.5" customHeight="1" x14ac:dyDescent="0.2">
      <c r="A21" s="25">
        <v>1</v>
      </c>
      <c r="B21" s="24">
        <v>2</v>
      </c>
      <c r="C21" s="25">
        <v>3</v>
      </c>
      <c r="D21" s="26"/>
      <c r="E21" s="26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8"/>
      <c r="T21" s="28"/>
      <c r="U21" s="28"/>
    </row>
    <row r="22" spans="1:21" s="20" customFormat="1" ht="83.25" customHeight="1" x14ac:dyDescent="0.2">
      <c r="A22" s="29" t="s">
        <v>14</v>
      </c>
      <c r="B22" s="30" t="s">
        <v>15</v>
      </c>
      <c r="C22" s="31" t="s">
        <v>16</v>
      </c>
      <c r="D22" s="26"/>
      <c r="E22" s="26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8"/>
      <c r="R22" s="28"/>
      <c r="S22" s="28"/>
      <c r="T22" s="28"/>
      <c r="U22" s="28"/>
    </row>
    <row r="23" spans="1:21" ht="58.5" customHeight="1" x14ac:dyDescent="0.25">
      <c r="A23" s="29" t="s">
        <v>17</v>
      </c>
      <c r="B23" s="32" t="s">
        <v>18</v>
      </c>
      <c r="C23" s="25" t="s">
        <v>19</v>
      </c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</row>
    <row r="24" spans="1:21" ht="63" customHeight="1" x14ac:dyDescent="0.25">
      <c r="A24" s="29" t="s">
        <v>20</v>
      </c>
      <c r="B24" s="32" t="s">
        <v>21</v>
      </c>
      <c r="C24" s="25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1" ht="63" customHeight="1" x14ac:dyDescent="0.25">
      <c r="A25" s="29" t="s">
        <v>22</v>
      </c>
      <c r="B25" s="32" t="s">
        <v>23</v>
      </c>
      <c r="C25" s="35">
        <v>294.07900000000001</v>
      </c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</row>
    <row r="26" spans="1:21" ht="42.75" customHeight="1" x14ac:dyDescent="0.25">
      <c r="A26" s="29" t="s">
        <v>24</v>
      </c>
      <c r="B26" s="32" t="s">
        <v>25</v>
      </c>
      <c r="C26" s="25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</row>
    <row r="27" spans="1:21" ht="42.75" customHeight="1" x14ac:dyDescent="0.25">
      <c r="A27" s="29" t="s">
        <v>26</v>
      </c>
      <c r="B27" s="32" t="s">
        <v>27</v>
      </c>
      <c r="C27" s="25" t="s">
        <v>28</v>
      </c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</row>
    <row r="28" spans="1:21" ht="42.75" customHeight="1" x14ac:dyDescent="0.25">
      <c r="A28" s="29" t="s">
        <v>29</v>
      </c>
      <c r="B28" s="32" t="s">
        <v>30</v>
      </c>
      <c r="C28" s="25">
        <v>2014</v>
      </c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</row>
    <row r="29" spans="1:21" ht="42.75" customHeight="1" x14ac:dyDescent="0.25">
      <c r="A29" s="29" t="s">
        <v>31</v>
      </c>
      <c r="B29" s="23" t="s">
        <v>32</v>
      </c>
      <c r="C29" s="25">
        <v>2017</v>
      </c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1" ht="42.75" customHeight="1" x14ac:dyDescent="0.25">
      <c r="A30" s="29" t="s">
        <v>33</v>
      </c>
      <c r="B30" s="23" t="s">
        <v>34</v>
      </c>
      <c r="C30" s="25" t="s">
        <v>35</v>
      </c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</row>
    <row r="31" spans="1:21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</row>
    <row r="32" spans="1:21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</row>
    <row r="33" spans="1:21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</row>
    <row r="34" spans="1:21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1" x14ac:dyDescent="0.2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</row>
    <row r="36" spans="1:21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</row>
    <row r="37" spans="1:21" x14ac:dyDescent="0.2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</row>
    <row r="38" spans="1:2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</row>
    <row r="39" spans="1:21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</row>
    <row r="40" spans="1:21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</row>
    <row r="41" spans="1:2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</row>
    <row r="42" spans="1:21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</row>
    <row r="43" spans="1:2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</row>
    <row r="44" spans="1:21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</row>
    <row r="45" spans="1:21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</row>
    <row r="46" spans="1:2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</row>
    <row r="47" spans="1:2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</row>
    <row r="48" spans="1:2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</row>
    <row r="49" spans="1:21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</row>
    <row r="50" spans="1:21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</row>
    <row r="51" spans="1:21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</row>
    <row r="52" spans="1:21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</row>
    <row r="53" spans="1:2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</row>
    <row r="54" spans="1:2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</row>
    <row r="55" spans="1:2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</row>
    <row r="56" spans="1:21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</row>
    <row r="57" spans="1:2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</row>
    <row r="58" spans="1:21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</row>
    <row r="59" spans="1:2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</row>
    <row r="60" spans="1:21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</row>
    <row r="61" spans="1:21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</row>
    <row r="62" spans="1:21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</row>
    <row r="63" spans="1:21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</row>
    <row r="64" spans="1:21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</row>
    <row r="65" spans="1:21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</row>
    <row r="66" spans="1:21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</row>
    <row r="67" spans="1:21" x14ac:dyDescent="0.25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</row>
    <row r="68" spans="1:21" x14ac:dyDescent="0.25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</row>
    <row r="69" spans="1:21" x14ac:dyDescent="0.25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</row>
    <row r="70" spans="1:21" x14ac:dyDescent="0.25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</row>
    <row r="71" spans="1:21" x14ac:dyDescent="0.25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</row>
    <row r="72" spans="1:21" x14ac:dyDescent="0.25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</row>
    <row r="73" spans="1:21" x14ac:dyDescent="0.25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</row>
    <row r="74" spans="1:21" x14ac:dyDescent="0.25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</row>
    <row r="75" spans="1:21" x14ac:dyDescent="0.25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</row>
    <row r="76" spans="1:21" x14ac:dyDescent="0.25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</row>
    <row r="77" spans="1:21" x14ac:dyDescent="0.25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</row>
    <row r="78" spans="1:21" x14ac:dyDescent="0.25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</row>
    <row r="79" spans="1:21" x14ac:dyDescent="0.25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</row>
    <row r="80" spans="1:21" x14ac:dyDescent="0.25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</row>
    <row r="81" spans="1:21" x14ac:dyDescent="0.25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</row>
    <row r="82" spans="1:21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</row>
    <row r="83" spans="1:21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spans="1:21" x14ac:dyDescent="0.25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spans="1:21" x14ac:dyDescent="0.25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spans="1:21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spans="1:21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spans="1:21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spans="1:2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spans="1:2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spans="1:21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spans="1:21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spans="1:21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spans="1:21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spans="1:21" x14ac:dyDescent="0.25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spans="1:21" x14ac:dyDescent="0.25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spans="1:21" x14ac:dyDescent="0.25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spans="1:21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spans="1:21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spans="1:21" x14ac:dyDescent="0.25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spans="1:21" x14ac:dyDescent="0.25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spans="1:21" x14ac:dyDescent="0.25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spans="1:21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spans="1:21" x14ac:dyDescent="0.25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spans="1:21" x14ac:dyDescent="0.25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spans="1:21" x14ac:dyDescent="0.25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spans="1:21" x14ac:dyDescent="0.25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spans="1:21" x14ac:dyDescent="0.25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spans="1:21" x14ac:dyDescent="0.25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spans="1:21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spans="1:21" x14ac:dyDescent="0.25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spans="1:21" x14ac:dyDescent="0.25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spans="1:21" x14ac:dyDescent="0.25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spans="1:21" x14ac:dyDescent="0.25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spans="1:21" x14ac:dyDescent="0.25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spans="1:21" x14ac:dyDescent="0.25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spans="1:21" x14ac:dyDescent="0.25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spans="1:21" x14ac:dyDescent="0.25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spans="1:21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spans="1:21" x14ac:dyDescent="0.25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spans="1:21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spans="1:21" x14ac:dyDescent="0.25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spans="1:21" x14ac:dyDescent="0.25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spans="1:21" x14ac:dyDescent="0.25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spans="1:21" x14ac:dyDescent="0.25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spans="1:21" x14ac:dyDescent="0.25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spans="1:21" x14ac:dyDescent="0.2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spans="1:21" x14ac:dyDescent="0.25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spans="1:21" x14ac:dyDescent="0.25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spans="1:21" x14ac:dyDescent="0.25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spans="1:21" x14ac:dyDescent="0.25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spans="1:21" x14ac:dyDescent="0.25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spans="1:21" x14ac:dyDescent="0.25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spans="1:21" x14ac:dyDescent="0.25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spans="1:21" x14ac:dyDescent="0.25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spans="1:21" x14ac:dyDescent="0.25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spans="1:21" x14ac:dyDescent="0.25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spans="1:21" x14ac:dyDescent="0.25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spans="1:21" x14ac:dyDescent="0.25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spans="1:21" x14ac:dyDescent="0.25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spans="1:21" x14ac:dyDescent="0.25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spans="1:21" x14ac:dyDescent="0.25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spans="1:21" x14ac:dyDescent="0.25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spans="1:21" x14ac:dyDescent="0.25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spans="1:21" x14ac:dyDescent="0.25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spans="1:21" x14ac:dyDescent="0.25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spans="1:21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spans="1:21" x14ac:dyDescent="0.25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spans="1:21" x14ac:dyDescent="0.25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spans="1:21" x14ac:dyDescent="0.2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spans="1:21" x14ac:dyDescent="0.25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spans="1:21" x14ac:dyDescent="0.25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spans="1:21" x14ac:dyDescent="0.25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spans="1:21" x14ac:dyDescent="0.25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spans="1:21" x14ac:dyDescent="0.25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spans="1:21" x14ac:dyDescent="0.2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spans="1:21" x14ac:dyDescent="0.25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spans="1:21" x14ac:dyDescent="0.25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spans="1:21" x14ac:dyDescent="0.25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spans="1:21" x14ac:dyDescent="0.25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spans="1:21" x14ac:dyDescent="0.25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spans="1:21" x14ac:dyDescent="0.25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spans="1:21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spans="1:21" x14ac:dyDescent="0.25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spans="1:21" x14ac:dyDescent="0.25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spans="1:21" x14ac:dyDescent="0.25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spans="1:21" x14ac:dyDescent="0.25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spans="1:21" x14ac:dyDescent="0.25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spans="1:21" x14ac:dyDescent="0.25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spans="1:21" x14ac:dyDescent="0.25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spans="1:21" x14ac:dyDescent="0.25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spans="1:21" x14ac:dyDescent="0.25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spans="1:21" x14ac:dyDescent="0.25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spans="1:21" x14ac:dyDescent="0.25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spans="1:21" x14ac:dyDescent="0.25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spans="1:21" x14ac:dyDescent="0.25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spans="1:21" x14ac:dyDescent="0.25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spans="1:21" x14ac:dyDescent="0.25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spans="1:21" x14ac:dyDescent="0.25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spans="1:21" x14ac:dyDescent="0.25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spans="1:21" x14ac:dyDescent="0.25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spans="1:21" x14ac:dyDescent="0.25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spans="1:21" x14ac:dyDescent="0.25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spans="1:21" x14ac:dyDescent="0.25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spans="1:21" x14ac:dyDescent="0.25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spans="1:21" x14ac:dyDescent="0.25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spans="1:21" x14ac:dyDescent="0.25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spans="1:21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spans="1:21" x14ac:dyDescent="0.25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spans="1:21" x14ac:dyDescent="0.25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spans="1:21" x14ac:dyDescent="0.25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spans="1:21" x14ac:dyDescent="0.25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spans="1:21" x14ac:dyDescent="0.25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spans="1:21" x14ac:dyDescent="0.25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spans="1:21" x14ac:dyDescent="0.25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spans="1:21" x14ac:dyDescent="0.25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spans="1:21" x14ac:dyDescent="0.25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spans="1:21" x14ac:dyDescent="0.25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spans="1:21" x14ac:dyDescent="0.25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spans="1:21" x14ac:dyDescent="0.25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spans="1:21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spans="1:21" x14ac:dyDescent="0.25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spans="1:21" x14ac:dyDescent="0.25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spans="1:21" x14ac:dyDescent="0.25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spans="1:21" x14ac:dyDescent="0.25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spans="1:21" x14ac:dyDescent="0.25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spans="1:21" x14ac:dyDescent="0.25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spans="1:21" x14ac:dyDescent="0.25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spans="1:21" x14ac:dyDescent="0.25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spans="1:21" x14ac:dyDescent="0.25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spans="1:21" x14ac:dyDescent="0.25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spans="1:21" x14ac:dyDescent="0.25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spans="1:21" x14ac:dyDescent="0.25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spans="1:21" x14ac:dyDescent="0.25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spans="1:21" x14ac:dyDescent="0.25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spans="1:21" x14ac:dyDescent="0.25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spans="1:21" x14ac:dyDescent="0.25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spans="1:21" x14ac:dyDescent="0.25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spans="1:21" x14ac:dyDescent="0.25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spans="1:21" x14ac:dyDescent="0.25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spans="1:21" x14ac:dyDescent="0.25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spans="1:21" x14ac:dyDescent="0.25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spans="1:21" x14ac:dyDescent="0.25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spans="1:21" x14ac:dyDescent="0.25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spans="1:21" x14ac:dyDescent="0.25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spans="1:21" x14ac:dyDescent="0.25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spans="1:21" x14ac:dyDescent="0.25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spans="1:21" x14ac:dyDescent="0.25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spans="1:21" x14ac:dyDescent="0.25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spans="1:21" x14ac:dyDescent="0.25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spans="1:21" x14ac:dyDescent="0.25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spans="1:21" x14ac:dyDescent="0.25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spans="1:21" x14ac:dyDescent="0.25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spans="1:21" x14ac:dyDescent="0.25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spans="1:21" x14ac:dyDescent="0.25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spans="1:21" x14ac:dyDescent="0.25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spans="1:21" x14ac:dyDescent="0.25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spans="1:21" x14ac:dyDescent="0.25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spans="1:21" x14ac:dyDescent="0.25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spans="1:21" x14ac:dyDescent="0.25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spans="1:21" x14ac:dyDescent="0.25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spans="1:21" x14ac:dyDescent="0.25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spans="1:21" x14ac:dyDescent="0.25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spans="1:21" x14ac:dyDescent="0.25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spans="1:21" x14ac:dyDescent="0.25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spans="1:21" x14ac:dyDescent="0.25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spans="1:21" x14ac:dyDescent="0.25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spans="1:21" x14ac:dyDescent="0.25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spans="1:21" x14ac:dyDescent="0.25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spans="1:21" x14ac:dyDescent="0.25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spans="1:21" x14ac:dyDescent="0.25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spans="1:21" x14ac:dyDescent="0.25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spans="1:21" x14ac:dyDescent="0.25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spans="1:21" x14ac:dyDescent="0.25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spans="1:21" x14ac:dyDescent="0.25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spans="1:21" x14ac:dyDescent="0.25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spans="1:21" x14ac:dyDescent="0.25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spans="1:21" x14ac:dyDescent="0.25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spans="1:21" x14ac:dyDescent="0.25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spans="1:21" x14ac:dyDescent="0.25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spans="1:21" x14ac:dyDescent="0.25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spans="1:21" x14ac:dyDescent="0.25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spans="1:21" x14ac:dyDescent="0.25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spans="1:21" x14ac:dyDescent="0.25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spans="1:21" x14ac:dyDescent="0.25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spans="1:21" x14ac:dyDescent="0.25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spans="1:21" x14ac:dyDescent="0.25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spans="1:21" x14ac:dyDescent="0.25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spans="1:21" x14ac:dyDescent="0.25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spans="1:21" x14ac:dyDescent="0.25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spans="1:21" x14ac:dyDescent="0.25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spans="1:21" x14ac:dyDescent="0.25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spans="1:21" x14ac:dyDescent="0.25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spans="1:21" x14ac:dyDescent="0.25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spans="1:21" x14ac:dyDescent="0.25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spans="1:21" x14ac:dyDescent="0.25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spans="1:21" x14ac:dyDescent="0.25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spans="1:21" x14ac:dyDescent="0.25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spans="1:21" x14ac:dyDescent="0.25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spans="1:21" x14ac:dyDescent="0.25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spans="1:21" x14ac:dyDescent="0.25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spans="1:21" x14ac:dyDescent="0.25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spans="1:21" x14ac:dyDescent="0.25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spans="1:21" x14ac:dyDescent="0.25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spans="1:21" x14ac:dyDescent="0.25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spans="1:21" x14ac:dyDescent="0.25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spans="1:21" x14ac:dyDescent="0.25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spans="1:21" x14ac:dyDescent="0.25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spans="1:21" x14ac:dyDescent="0.25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spans="1:21" x14ac:dyDescent="0.25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spans="1:21" x14ac:dyDescent="0.25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spans="1:21" x14ac:dyDescent="0.25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spans="1:21" x14ac:dyDescent="0.25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spans="1:21" x14ac:dyDescent="0.25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spans="1:21" x14ac:dyDescent="0.25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spans="1:21" x14ac:dyDescent="0.25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spans="1:21" x14ac:dyDescent="0.25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spans="1:21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spans="1:21" x14ac:dyDescent="0.25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spans="1:21" x14ac:dyDescent="0.25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spans="1:21" x14ac:dyDescent="0.25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spans="1:21" x14ac:dyDescent="0.25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spans="1:21" x14ac:dyDescent="0.25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spans="1:21" x14ac:dyDescent="0.25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spans="1:21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spans="1:21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spans="1:21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spans="1:21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spans="1:21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spans="1:21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spans="1:21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spans="1:21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spans="1:21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spans="1:21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spans="1:21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spans="1:21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spans="1:21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spans="1:21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spans="1:21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spans="1:21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spans="1:21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spans="1:21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spans="1:21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spans="1:21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spans="1:21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spans="1:21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spans="1:21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spans="1:21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spans="1:21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spans="1:21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spans="1:21" x14ac:dyDescent="0.25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spans="1:21" x14ac:dyDescent="0.25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spans="1:21" x14ac:dyDescent="0.25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spans="1:21" x14ac:dyDescent="0.25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spans="1:21" x14ac:dyDescent="0.25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spans="1:21" x14ac:dyDescent="0.25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spans="1:21" x14ac:dyDescent="0.25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spans="1:21" x14ac:dyDescent="0.25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spans="1:21" x14ac:dyDescent="0.25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spans="1:21" x14ac:dyDescent="0.25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spans="1:21" x14ac:dyDescent="0.25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spans="1:21" x14ac:dyDescent="0.25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spans="1:21" x14ac:dyDescent="0.25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spans="1:21" x14ac:dyDescent="0.25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spans="1:21" x14ac:dyDescent="0.25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spans="1:21" x14ac:dyDescent="0.25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spans="1:21" x14ac:dyDescent="0.25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spans="1:21" x14ac:dyDescent="0.25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spans="1:21" x14ac:dyDescent="0.25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spans="1:21" x14ac:dyDescent="0.25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spans="1:21" x14ac:dyDescent="0.25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spans="1:21" x14ac:dyDescent="0.25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spans="1:21" x14ac:dyDescent="0.25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spans="1:21" x14ac:dyDescent="0.25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spans="1:21" x14ac:dyDescent="0.25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spans="1:21" x14ac:dyDescent="0.25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spans="1:21" x14ac:dyDescent="0.25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spans="1:21" x14ac:dyDescent="0.25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spans="1:21" x14ac:dyDescent="0.25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spans="1:21" x14ac:dyDescent="0.25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spans="1:21" x14ac:dyDescent="0.25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spans="1:21" x14ac:dyDescent="0.25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spans="1:21" x14ac:dyDescent="0.25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spans="1:21" x14ac:dyDescent="0.25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spans="1:21" x14ac:dyDescent="0.25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spans="1:21" x14ac:dyDescent="0.25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spans="1:21" x14ac:dyDescent="0.25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spans="1:21" x14ac:dyDescent="0.25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spans="1:21" x14ac:dyDescent="0.25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spans="1:21" x14ac:dyDescent="0.25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spans="1:21" x14ac:dyDescent="0.25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spans="1:21" x14ac:dyDescent="0.25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spans="1:21" x14ac:dyDescent="0.25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spans="1:21" x14ac:dyDescent="0.25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spans="1:21" x14ac:dyDescent="0.25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spans="1:21" x14ac:dyDescent="0.25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spans="1:21" x14ac:dyDescent="0.25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spans="1:21" x14ac:dyDescent="0.25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spans="1:21" x14ac:dyDescent="0.25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spans="1:21" x14ac:dyDescent="0.25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spans="1:21" x14ac:dyDescent="0.25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spans="1:21" x14ac:dyDescent="0.25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</sheetData>
  <mergeCells count="10">
    <mergeCell ref="A14:C14"/>
    <mergeCell ref="A16:C16"/>
    <mergeCell ref="A17:C17"/>
    <mergeCell ref="A18:C18"/>
    <mergeCell ref="A5:C5"/>
    <mergeCell ref="A7:C7"/>
    <mergeCell ref="A8:C8"/>
    <mergeCell ref="A10:C10"/>
    <mergeCell ref="A11:C11"/>
    <mergeCell ref="A13:C13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Z92"/>
  <sheetViews>
    <sheetView tabSelected="1" view="pageBreakPreview" zoomScale="85" zoomScaleNormal="70" zoomScaleSheetLayoutView="85" workbookViewId="0">
      <selection activeCell="AH20" sqref="AH20"/>
    </sheetView>
  </sheetViews>
  <sheetFormatPr defaultRowHeight="15.75" x14ac:dyDescent="0.25"/>
  <cols>
    <col min="1" max="1" width="9.140625" style="111"/>
    <col min="2" max="2" width="57.85546875" style="111" customWidth="1"/>
    <col min="3" max="3" width="13" style="111" customWidth="1"/>
    <col min="4" max="4" width="17.85546875" style="111" customWidth="1"/>
    <col min="5" max="5" width="20.42578125" style="111" customWidth="1"/>
    <col min="6" max="6" width="18.7109375" style="111" customWidth="1"/>
    <col min="7" max="7" width="12.42578125" style="111" customWidth="1"/>
    <col min="8" max="8" width="12.7109375" style="110" customWidth="1"/>
    <col min="9" max="10" width="10.85546875" style="110" hidden="1" customWidth="1"/>
    <col min="11" max="11" width="10" style="110" hidden="1" customWidth="1"/>
    <col min="12" max="12" width="10.7109375" style="110" hidden="1" customWidth="1"/>
    <col min="13" max="13" width="6.7109375" style="111" hidden="1" customWidth="1"/>
    <col min="14" max="14" width="5.28515625" style="111" hidden="1" customWidth="1"/>
    <col min="15" max="15" width="8.5703125" style="111" hidden="1" customWidth="1"/>
    <col min="16" max="20" width="6.140625" style="111" hidden="1" customWidth="1"/>
    <col min="21" max="21" width="13.140625" style="111" hidden="1" customWidth="1"/>
    <col min="22" max="22" width="24.85546875" style="111" hidden="1" customWidth="1"/>
    <col min="23" max="23" width="10" style="111" bestFit="1" customWidth="1"/>
    <col min="24" max="24" width="11.28515625" style="111" bestFit="1" customWidth="1"/>
    <col min="25" max="25" width="10" style="111" bestFit="1" customWidth="1"/>
    <col min="26" max="26" width="11.28515625" style="111" bestFit="1" customWidth="1"/>
    <col min="27" max="16384" width="9.140625" style="111"/>
  </cols>
  <sheetData>
    <row r="1" spans="1:22" ht="18.75" x14ac:dyDescent="0.25">
      <c r="A1" s="110"/>
      <c r="B1" s="110"/>
      <c r="C1" s="110"/>
      <c r="D1" s="110"/>
      <c r="E1" s="110"/>
      <c r="F1" s="110"/>
      <c r="G1" s="110"/>
      <c r="M1" s="110"/>
      <c r="N1" s="110"/>
      <c r="V1" s="3" t="s">
        <v>0</v>
      </c>
    </row>
    <row r="2" spans="1:22" ht="18.75" x14ac:dyDescent="0.3">
      <c r="A2" s="110"/>
      <c r="B2" s="110"/>
      <c r="C2" s="110"/>
      <c r="D2" s="110"/>
      <c r="E2" s="110"/>
      <c r="F2" s="110"/>
      <c r="G2" s="110"/>
      <c r="M2" s="110"/>
      <c r="N2" s="110"/>
      <c r="V2" s="5" t="s">
        <v>1</v>
      </c>
    </row>
    <row r="3" spans="1:22" ht="18.75" x14ac:dyDescent="0.3">
      <c r="A3" s="110"/>
      <c r="B3" s="110"/>
      <c r="C3" s="110"/>
      <c r="D3" s="110"/>
      <c r="E3" s="110"/>
      <c r="F3" s="110"/>
      <c r="G3" s="110"/>
      <c r="M3" s="110"/>
      <c r="N3" s="110"/>
      <c r="V3" s="5" t="s">
        <v>2</v>
      </c>
    </row>
    <row r="4" spans="1:22" ht="18.75" customHeight="1" x14ac:dyDescent="0.25">
      <c r="A4" s="195" t="s">
        <v>329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</row>
    <row r="5" spans="1:22" ht="18.75" x14ac:dyDescent="0.3">
      <c r="A5" s="110"/>
      <c r="B5" s="110"/>
      <c r="C5" s="110"/>
      <c r="D5" s="110"/>
      <c r="E5" s="110"/>
      <c r="F5" s="110"/>
      <c r="G5" s="110"/>
      <c r="M5" s="110"/>
      <c r="N5" s="110"/>
      <c r="V5" s="5"/>
    </row>
    <row r="6" spans="1:22" ht="18.75" x14ac:dyDescent="0.25">
      <c r="A6" s="170" t="s">
        <v>3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</row>
    <row r="7" spans="1:22" ht="18.7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</row>
    <row r="8" spans="1:22" x14ac:dyDescent="0.25">
      <c r="A8" s="174" t="s">
        <v>242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</row>
    <row r="9" spans="1:22" ht="18.75" customHeight="1" x14ac:dyDescent="0.25">
      <c r="A9" s="162" t="s">
        <v>5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</row>
    <row r="10" spans="1:22" ht="18.7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</row>
    <row r="11" spans="1:22" x14ac:dyDescent="0.25">
      <c r="A11" s="174" t="s">
        <v>243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</row>
    <row r="12" spans="1:22" x14ac:dyDescent="0.25">
      <c r="A12" s="162" t="s">
        <v>8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</row>
    <row r="13" spans="1:22" ht="16.5" customHeight="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</row>
    <row r="14" spans="1:22" ht="38.25" customHeight="1" x14ac:dyDescent="0.25">
      <c r="A14" s="196" t="s">
        <v>244</v>
      </c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</row>
    <row r="15" spans="1:22" ht="15.75" customHeight="1" x14ac:dyDescent="0.25">
      <c r="A15" s="162" t="s">
        <v>9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</row>
    <row r="16" spans="1:22" x14ac:dyDescent="0.25">
      <c r="A16" s="197"/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</row>
    <row r="17" spans="1:26" x14ac:dyDescent="0.25">
      <c r="A17" s="110"/>
      <c r="M17" s="110"/>
      <c r="N17" s="110"/>
      <c r="O17" s="110"/>
      <c r="P17" s="110"/>
      <c r="Q17" s="110"/>
      <c r="R17" s="110"/>
      <c r="S17" s="110"/>
      <c r="T17" s="110"/>
      <c r="U17" s="110"/>
    </row>
    <row r="18" spans="1:26" x14ac:dyDescent="0.25">
      <c r="A18" s="198" t="s">
        <v>245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</row>
    <row r="19" spans="1:26" x14ac:dyDescent="0.25">
      <c r="A19" s="110"/>
      <c r="B19" s="110"/>
      <c r="C19" s="110"/>
      <c r="D19" s="110"/>
      <c r="E19" s="110"/>
      <c r="F19" s="110"/>
      <c r="G19" s="110"/>
      <c r="M19" s="110"/>
      <c r="N19" s="110"/>
      <c r="O19" s="110"/>
      <c r="P19" s="110"/>
      <c r="Q19" s="110"/>
      <c r="R19" s="110"/>
      <c r="S19" s="110"/>
      <c r="T19" s="110"/>
      <c r="U19" s="110"/>
    </row>
    <row r="20" spans="1:26" ht="33" customHeight="1" x14ac:dyDescent="0.25">
      <c r="A20" s="199" t="s">
        <v>246</v>
      </c>
      <c r="B20" s="199" t="s">
        <v>247</v>
      </c>
      <c r="C20" s="202" t="s">
        <v>248</v>
      </c>
      <c r="D20" s="202"/>
      <c r="E20" s="203" t="s">
        <v>249</v>
      </c>
      <c r="F20" s="203"/>
      <c r="G20" s="199" t="s">
        <v>250</v>
      </c>
      <c r="H20" s="199" t="s">
        <v>251</v>
      </c>
      <c r="I20" s="204">
        <v>2017</v>
      </c>
      <c r="J20" s="205"/>
      <c r="K20" s="205"/>
      <c r="L20" s="205"/>
      <c r="M20" s="204" t="s">
        <v>252</v>
      </c>
      <c r="N20" s="205"/>
      <c r="O20" s="205"/>
      <c r="P20" s="205"/>
      <c r="Q20" s="204" t="s">
        <v>253</v>
      </c>
      <c r="R20" s="205"/>
      <c r="S20" s="205"/>
      <c r="T20" s="205"/>
      <c r="U20" s="206" t="s">
        <v>254</v>
      </c>
      <c r="V20" s="207"/>
      <c r="W20" s="114"/>
      <c r="X20" s="114"/>
      <c r="Y20" s="114"/>
    </row>
    <row r="21" spans="1:26" ht="99.75" customHeight="1" x14ac:dyDescent="0.25">
      <c r="A21" s="200"/>
      <c r="B21" s="200"/>
      <c r="C21" s="202"/>
      <c r="D21" s="202"/>
      <c r="E21" s="203"/>
      <c r="F21" s="203"/>
      <c r="G21" s="200"/>
      <c r="H21" s="200"/>
      <c r="I21" s="202" t="s">
        <v>255</v>
      </c>
      <c r="J21" s="202"/>
      <c r="K21" s="202" t="s">
        <v>256</v>
      </c>
      <c r="L21" s="202"/>
      <c r="M21" s="202" t="s">
        <v>255</v>
      </c>
      <c r="N21" s="202"/>
      <c r="O21" s="202" t="s">
        <v>257</v>
      </c>
      <c r="P21" s="202"/>
      <c r="Q21" s="202" t="s">
        <v>255</v>
      </c>
      <c r="R21" s="202"/>
      <c r="S21" s="202" t="s">
        <v>258</v>
      </c>
      <c r="T21" s="202"/>
      <c r="U21" s="208"/>
      <c r="V21" s="209"/>
      <c r="X21" s="115"/>
    </row>
    <row r="22" spans="1:26" ht="94.5" customHeight="1" x14ac:dyDescent="0.25">
      <c r="A22" s="201"/>
      <c r="B22" s="201"/>
      <c r="C22" s="116" t="s">
        <v>255</v>
      </c>
      <c r="D22" s="116" t="s">
        <v>257</v>
      </c>
      <c r="E22" s="117" t="s">
        <v>259</v>
      </c>
      <c r="F22" s="117" t="s">
        <v>260</v>
      </c>
      <c r="G22" s="201"/>
      <c r="H22" s="201"/>
      <c r="I22" s="118" t="s">
        <v>261</v>
      </c>
      <c r="J22" s="118" t="s">
        <v>262</v>
      </c>
      <c r="K22" s="118" t="s">
        <v>261</v>
      </c>
      <c r="L22" s="118" t="s">
        <v>262</v>
      </c>
      <c r="M22" s="118" t="s">
        <v>261</v>
      </c>
      <c r="N22" s="118" t="s">
        <v>262</v>
      </c>
      <c r="O22" s="118" t="s">
        <v>261</v>
      </c>
      <c r="P22" s="118" t="s">
        <v>262</v>
      </c>
      <c r="Q22" s="118" t="s">
        <v>261</v>
      </c>
      <c r="R22" s="118" t="s">
        <v>262</v>
      </c>
      <c r="S22" s="118" t="s">
        <v>261</v>
      </c>
      <c r="T22" s="118" t="s">
        <v>262</v>
      </c>
      <c r="U22" s="116" t="s">
        <v>263</v>
      </c>
      <c r="V22" s="116" t="s">
        <v>257</v>
      </c>
      <c r="X22" s="115"/>
      <c r="Z22" s="115"/>
    </row>
    <row r="23" spans="1:26" ht="19.5" customHeight="1" x14ac:dyDescent="0.25">
      <c r="A23" s="119">
        <v>1</v>
      </c>
      <c r="B23" s="119">
        <v>2</v>
      </c>
      <c r="C23" s="119">
        <v>3</v>
      </c>
      <c r="D23" s="119">
        <v>4</v>
      </c>
      <c r="E23" s="119">
        <v>5</v>
      </c>
      <c r="F23" s="119">
        <v>6</v>
      </c>
      <c r="G23" s="119"/>
      <c r="H23" s="119">
        <v>7</v>
      </c>
      <c r="I23" s="119">
        <v>8</v>
      </c>
      <c r="J23" s="119">
        <v>9</v>
      </c>
      <c r="K23" s="119">
        <v>10</v>
      </c>
      <c r="L23" s="119">
        <v>11</v>
      </c>
      <c r="M23" s="119">
        <v>12</v>
      </c>
      <c r="N23" s="119">
        <v>13</v>
      </c>
      <c r="O23" s="119">
        <v>14</v>
      </c>
      <c r="P23" s="119">
        <v>15</v>
      </c>
      <c r="Q23" s="119">
        <v>16</v>
      </c>
      <c r="R23" s="119">
        <v>17</v>
      </c>
      <c r="S23" s="119">
        <v>18</v>
      </c>
      <c r="T23" s="119">
        <v>19</v>
      </c>
      <c r="U23" s="119">
        <v>20</v>
      </c>
      <c r="V23" s="119">
        <v>21</v>
      </c>
    </row>
    <row r="24" spans="1:26" ht="47.25" customHeight="1" x14ac:dyDescent="0.25">
      <c r="A24" s="120">
        <v>1</v>
      </c>
      <c r="B24" s="121" t="s">
        <v>264</v>
      </c>
      <c r="C24" s="122">
        <f t="shared" ref="C24:L24" si="0">C28</f>
        <v>294.07919877999996</v>
      </c>
      <c r="D24" s="122"/>
      <c r="E24" s="123"/>
      <c r="F24" s="123">
        <f>V24</f>
        <v>92.367047439999993</v>
      </c>
      <c r="G24" s="124">
        <f>47219008.09/1000000</f>
        <v>47.219008090000003</v>
      </c>
      <c r="H24" s="125">
        <f t="shared" si="0"/>
        <v>27.86</v>
      </c>
      <c r="I24" s="125">
        <f t="shared" si="0"/>
        <v>34.427851499700012</v>
      </c>
      <c r="J24" s="125">
        <f t="shared" si="0"/>
        <v>64.507047439999994</v>
      </c>
      <c r="K24" s="125">
        <f t="shared" si="0"/>
        <v>64.507047439999994</v>
      </c>
      <c r="L24" s="125">
        <f t="shared" si="0"/>
        <v>64.507047439999994</v>
      </c>
      <c r="M24" s="126"/>
      <c r="N24" s="126"/>
      <c r="O24" s="126"/>
      <c r="P24" s="126"/>
      <c r="Q24" s="126"/>
      <c r="R24" s="126"/>
      <c r="S24" s="126"/>
      <c r="T24" s="126"/>
      <c r="U24" s="125">
        <f>G24+I24</f>
        <v>81.646859589700014</v>
      </c>
      <c r="V24" s="125">
        <f>V28</f>
        <v>92.367047439999993</v>
      </c>
      <c r="X24" s="127"/>
    </row>
    <row r="25" spans="1:26" ht="24" customHeight="1" x14ac:dyDescent="0.25">
      <c r="A25" s="128" t="s">
        <v>265</v>
      </c>
      <c r="B25" s="129" t="s">
        <v>266</v>
      </c>
      <c r="C25" s="130"/>
      <c r="D25" s="130"/>
      <c r="E25" s="131"/>
      <c r="F25" s="131"/>
      <c r="G25" s="131"/>
      <c r="H25" s="125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32"/>
      <c r="X25" s="115"/>
      <c r="Z25" s="115"/>
    </row>
    <row r="26" spans="1:26" x14ac:dyDescent="0.25">
      <c r="A26" s="128" t="s">
        <v>267</v>
      </c>
      <c r="B26" s="129" t="s">
        <v>268</v>
      </c>
      <c r="C26" s="133"/>
      <c r="D26" s="133"/>
      <c r="E26" s="133"/>
      <c r="F26" s="133"/>
      <c r="G26" s="133"/>
      <c r="H26" s="125"/>
      <c r="I26" s="119"/>
      <c r="J26" s="119"/>
      <c r="K26" s="119"/>
      <c r="L26" s="119"/>
      <c r="M26" s="119"/>
      <c r="N26" s="119"/>
      <c r="O26" s="119"/>
      <c r="P26" s="31"/>
      <c r="Q26" s="31"/>
      <c r="R26" s="31"/>
      <c r="S26" s="31"/>
      <c r="T26" s="31"/>
      <c r="U26" s="31"/>
      <c r="V26" s="132"/>
      <c r="Y26" s="115"/>
    </row>
    <row r="27" spans="1:26" ht="31.5" x14ac:dyDescent="0.25">
      <c r="A27" s="128" t="s">
        <v>269</v>
      </c>
      <c r="B27" s="129" t="s">
        <v>270</v>
      </c>
      <c r="C27" s="133"/>
      <c r="D27" s="133"/>
      <c r="E27" s="133"/>
      <c r="F27" s="133"/>
      <c r="G27" s="133"/>
      <c r="H27" s="134"/>
      <c r="I27" s="129"/>
      <c r="J27" s="129"/>
      <c r="K27" s="129"/>
      <c r="L27" s="129"/>
      <c r="M27" s="129"/>
      <c r="N27" s="129"/>
      <c r="O27" s="129"/>
      <c r="P27" s="31"/>
      <c r="Q27" s="31"/>
      <c r="R27" s="31"/>
      <c r="S27" s="31"/>
      <c r="T27" s="31"/>
      <c r="U27" s="31"/>
      <c r="V27" s="132"/>
    </row>
    <row r="28" spans="1:26" x14ac:dyDescent="0.25">
      <c r="A28" s="128" t="s">
        <v>271</v>
      </c>
      <c r="B28" s="129" t="s">
        <v>272</v>
      </c>
      <c r="C28" s="135">
        <v>294.07919877999996</v>
      </c>
      <c r="D28" s="136"/>
      <c r="E28" s="136"/>
      <c r="F28" s="136">
        <v>92.359198779999957</v>
      </c>
      <c r="G28" s="136">
        <f>G24</f>
        <v>47.219008090000003</v>
      </c>
      <c r="H28" s="134">
        <v>27.86</v>
      </c>
      <c r="I28" s="137">
        <v>34.427851499700012</v>
      </c>
      <c r="J28" s="137">
        <f>64507047.44/1000000</f>
        <v>64.507047439999994</v>
      </c>
      <c r="K28" s="138">
        <f>L28</f>
        <v>64.507047439999994</v>
      </c>
      <c r="L28" s="138">
        <v>64.507047439999994</v>
      </c>
      <c r="M28" s="129"/>
      <c r="N28" s="129"/>
      <c r="O28" s="129"/>
      <c r="P28" s="31"/>
      <c r="Q28" s="31"/>
      <c r="R28" s="31"/>
      <c r="S28" s="31"/>
      <c r="T28" s="31"/>
      <c r="U28" s="139">
        <f>G28+I28</f>
        <v>81.646859589700014</v>
      </c>
      <c r="V28" s="140">
        <f>H28+J28</f>
        <v>92.367047439999993</v>
      </c>
      <c r="W28" s="115"/>
    </row>
    <row r="29" spans="1:26" x14ac:dyDescent="0.25">
      <c r="A29" s="128" t="s">
        <v>273</v>
      </c>
      <c r="B29" s="141" t="s">
        <v>274</v>
      </c>
      <c r="C29" s="129"/>
      <c r="D29" s="31"/>
      <c r="E29" s="31"/>
      <c r="F29" s="31"/>
      <c r="G29" s="31"/>
      <c r="H29" s="134"/>
      <c r="I29" s="129"/>
      <c r="J29" s="129"/>
      <c r="K29" s="129"/>
      <c r="L29" s="129"/>
      <c r="M29" s="129"/>
      <c r="N29" s="129"/>
      <c r="O29" s="129"/>
      <c r="P29" s="31"/>
      <c r="Q29" s="31"/>
      <c r="R29" s="31"/>
      <c r="S29" s="31"/>
      <c r="T29" s="31"/>
      <c r="U29" s="31"/>
      <c r="V29" s="132"/>
    </row>
    <row r="30" spans="1:26" ht="47.25" x14ac:dyDescent="0.25">
      <c r="A30" s="120" t="s">
        <v>17</v>
      </c>
      <c r="B30" s="121" t="s">
        <v>275</v>
      </c>
      <c r="C30" s="142">
        <f>C31+C32+C33+C34</f>
        <v>249.21965999</v>
      </c>
      <c r="D30" s="142"/>
      <c r="E30" s="143"/>
      <c r="F30" s="143">
        <f>F31+F32+F33+F34</f>
        <v>117.113017</v>
      </c>
      <c r="G30" s="143">
        <f>33633194.61/1000000</f>
        <v>33.633194609999997</v>
      </c>
      <c r="H30" s="137">
        <f>H31+H32+H33+H34</f>
        <v>25.023016999999999</v>
      </c>
      <c r="I30" s="144">
        <v>106.12002309</v>
      </c>
      <c r="J30" s="144">
        <v>106.12002309</v>
      </c>
      <c r="K30" s="142">
        <f>L30</f>
        <v>92.089999999999989</v>
      </c>
      <c r="L30" s="142">
        <f>L31+L32+L33+L34</f>
        <v>92.089999999999989</v>
      </c>
      <c r="M30" s="129"/>
      <c r="N30" s="129"/>
      <c r="O30" s="129"/>
      <c r="P30" s="31"/>
      <c r="Q30" s="31"/>
      <c r="R30" s="31"/>
      <c r="S30" s="31"/>
      <c r="T30" s="31"/>
      <c r="U30" s="122">
        <f>J30+G30</f>
        <v>139.75321769999999</v>
      </c>
      <c r="V30" s="124">
        <f>L30+H30</f>
        <v>117.11301699999999</v>
      </c>
      <c r="X30" s="115"/>
      <c r="Y30" s="115"/>
    </row>
    <row r="31" spans="1:26" x14ac:dyDescent="0.25">
      <c r="A31" s="120" t="s">
        <v>276</v>
      </c>
      <c r="B31" s="129" t="s">
        <v>277</v>
      </c>
      <c r="C31" s="134">
        <v>14.201809939999999</v>
      </c>
      <c r="D31" s="134"/>
      <c r="E31" s="137"/>
      <c r="F31" s="143">
        <v>4.1718099399999984</v>
      </c>
      <c r="G31" s="139">
        <v>1.5900816831135256</v>
      </c>
      <c r="H31" s="137">
        <v>1.183017</v>
      </c>
      <c r="I31" s="134">
        <v>6.0472612747046686</v>
      </c>
      <c r="J31" s="134">
        <v>6.0472612747046686</v>
      </c>
      <c r="K31" s="138">
        <f t="shared" ref="K31:K34" si="1">L31</f>
        <v>2.9887929399999984</v>
      </c>
      <c r="L31" s="134">
        <f>F31-H31</f>
        <v>2.9887929399999984</v>
      </c>
      <c r="M31" s="129"/>
      <c r="N31" s="129"/>
      <c r="O31" s="129"/>
      <c r="P31" s="31"/>
      <c r="Q31" s="31"/>
      <c r="R31" s="31"/>
      <c r="S31" s="31"/>
      <c r="T31" s="31"/>
      <c r="U31" s="136">
        <f>J31+G31</f>
        <v>7.6373429578181939</v>
      </c>
      <c r="V31" s="123">
        <f>L31+H31</f>
        <v>4.1718099399999984</v>
      </c>
      <c r="X31" s="115"/>
    </row>
    <row r="32" spans="1:26" ht="31.5" x14ac:dyDescent="0.25">
      <c r="A32" s="120" t="s">
        <v>278</v>
      </c>
      <c r="B32" s="129" t="s">
        <v>279</v>
      </c>
      <c r="C32" s="134">
        <v>117.19724866</v>
      </c>
      <c r="D32" s="134"/>
      <c r="E32" s="137"/>
      <c r="F32" s="143">
        <v>62.270605670000002</v>
      </c>
      <c r="G32" s="139">
        <v>1.0349495366485983</v>
      </c>
      <c r="H32" s="137">
        <v>0.77</v>
      </c>
      <c r="I32" s="134">
        <v>49.903666245201954</v>
      </c>
      <c r="J32" s="134">
        <v>49.903666245201954</v>
      </c>
      <c r="K32" s="138">
        <f t="shared" si="1"/>
        <v>61.500605669999999</v>
      </c>
      <c r="L32" s="134">
        <f t="shared" ref="L32:L34" si="2">F32-H32</f>
        <v>61.500605669999999</v>
      </c>
      <c r="M32" s="129"/>
      <c r="N32" s="129"/>
      <c r="O32" s="129"/>
      <c r="P32" s="31"/>
      <c r="Q32" s="31"/>
      <c r="R32" s="31"/>
      <c r="S32" s="31"/>
      <c r="T32" s="31"/>
      <c r="U32" s="136">
        <f t="shared" ref="U32:U34" si="3">J32+G32</f>
        <v>50.938615781850551</v>
      </c>
      <c r="V32" s="123">
        <f>L32+H32</f>
        <v>62.270605670000002</v>
      </c>
      <c r="Y32" s="115"/>
    </row>
    <row r="33" spans="1:22" x14ac:dyDescent="0.25">
      <c r="A33" s="120" t="s">
        <v>280</v>
      </c>
      <c r="B33" s="129" t="s">
        <v>281</v>
      </c>
      <c r="C33" s="134">
        <v>110.05887507999999</v>
      </c>
      <c r="D33" s="134"/>
      <c r="E33" s="137"/>
      <c r="F33" s="143">
        <v>45.178875079999997</v>
      </c>
      <c r="G33" s="139">
        <v>29.919450241295845</v>
      </c>
      <c r="H33" s="137">
        <v>22.26</v>
      </c>
      <c r="I33" s="134">
        <v>46.864081129143933</v>
      </c>
      <c r="J33" s="134">
        <v>46.864081129143933</v>
      </c>
      <c r="K33" s="138">
        <f t="shared" si="1"/>
        <v>22.918875079999996</v>
      </c>
      <c r="L33" s="134">
        <f t="shared" si="2"/>
        <v>22.918875079999996</v>
      </c>
      <c r="M33" s="129"/>
      <c r="N33" s="129"/>
      <c r="O33" s="129"/>
      <c r="P33" s="31"/>
      <c r="Q33" s="31"/>
      <c r="R33" s="31"/>
      <c r="S33" s="31"/>
      <c r="T33" s="31"/>
      <c r="U33" s="136">
        <f t="shared" si="3"/>
        <v>76.783531370439775</v>
      </c>
      <c r="V33" s="123">
        <f>L33+H33</f>
        <v>45.178875079999997</v>
      </c>
    </row>
    <row r="34" spans="1:22" x14ac:dyDescent="0.25">
      <c r="A34" s="120" t="s">
        <v>282</v>
      </c>
      <c r="B34" s="129" t="s">
        <v>283</v>
      </c>
      <c r="C34" s="127">
        <v>7.7617263099999994</v>
      </c>
      <c r="D34" s="134"/>
      <c r="E34" s="137"/>
      <c r="F34" s="143">
        <v>5.4917263099999989</v>
      </c>
      <c r="G34" s="139">
        <v>1.0887131489420321</v>
      </c>
      <c r="H34" s="137">
        <v>0.81</v>
      </c>
      <c r="I34" s="134">
        <v>3.3050144409494444</v>
      </c>
      <c r="J34" s="134">
        <v>3.3050144409494444</v>
      </c>
      <c r="K34" s="138">
        <f t="shared" si="1"/>
        <v>4.6817263099999984</v>
      </c>
      <c r="L34" s="134">
        <f t="shared" si="2"/>
        <v>4.6817263099999984</v>
      </c>
      <c r="M34" s="129"/>
      <c r="N34" s="129"/>
      <c r="O34" s="129"/>
      <c r="P34" s="31"/>
      <c r="Q34" s="31"/>
      <c r="R34" s="31"/>
      <c r="S34" s="31"/>
      <c r="T34" s="31"/>
      <c r="U34" s="136">
        <f t="shared" si="3"/>
        <v>4.3937275898914763</v>
      </c>
      <c r="V34" s="123">
        <f>L34+H34</f>
        <v>5.4917263099999989</v>
      </c>
    </row>
    <row r="35" spans="1:22" ht="31.5" x14ac:dyDescent="0.25">
      <c r="A35" s="120" t="s">
        <v>20</v>
      </c>
      <c r="B35" s="121" t="s">
        <v>284</v>
      </c>
      <c r="C35" s="121"/>
      <c r="D35" s="11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31"/>
      <c r="Q35" s="31"/>
      <c r="R35" s="31"/>
      <c r="S35" s="31"/>
      <c r="T35" s="31"/>
      <c r="U35" s="31"/>
      <c r="V35" s="132"/>
    </row>
    <row r="36" spans="1:22" ht="46.5" customHeight="1" x14ac:dyDescent="0.25">
      <c r="A36" s="128" t="s">
        <v>285</v>
      </c>
      <c r="B36" s="145" t="s">
        <v>286</v>
      </c>
      <c r="C36" s="145"/>
      <c r="D36" s="11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31"/>
      <c r="Q36" s="31"/>
      <c r="R36" s="31"/>
      <c r="S36" s="31"/>
      <c r="T36" s="31"/>
      <c r="U36" s="31"/>
      <c r="V36" s="132"/>
    </row>
    <row r="37" spans="1:22" x14ac:dyDescent="0.25">
      <c r="A37" s="128" t="s">
        <v>287</v>
      </c>
      <c r="B37" s="145" t="s">
        <v>288</v>
      </c>
      <c r="C37" s="146"/>
      <c r="D37" s="146"/>
      <c r="E37" s="134"/>
      <c r="F37" s="137"/>
      <c r="G37" s="137"/>
      <c r="H37" s="134"/>
      <c r="I37" s="134"/>
      <c r="J37" s="134"/>
      <c r="K37" s="134"/>
      <c r="L37" s="134"/>
      <c r="M37" s="129"/>
      <c r="N37" s="129"/>
      <c r="O37" s="129"/>
      <c r="P37" s="31"/>
      <c r="Q37" s="31"/>
      <c r="R37" s="31"/>
      <c r="S37" s="31"/>
      <c r="T37" s="31"/>
      <c r="U37" s="137"/>
      <c r="V37" s="147"/>
    </row>
    <row r="38" spans="1:22" x14ac:dyDescent="0.25">
      <c r="A38" s="128" t="s">
        <v>289</v>
      </c>
      <c r="B38" s="145" t="s">
        <v>290</v>
      </c>
      <c r="C38" s="146"/>
      <c r="D38" s="125"/>
      <c r="E38" s="134"/>
      <c r="F38" s="134"/>
      <c r="G38" s="134"/>
      <c r="H38" s="134"/>
      <c r="I38" s="134"/>
      <c r="J38" s="134"/>
      <c r="K38" s="134"/>
      <c r="L38" s="134"/>
      <c r="M38" s="129"/>
      <c r="N38" s="129"/>
      <c r="O38" s="129"/>
      <c r="P38" s="31"/>
      <c r="Q38" s="31"/>
      <c r="R38" s="31"/>
      <c r="S38" s="31"/>
      <c r="T38" s="31"/>
      <c r="U38" s="137"/>
      <c r="V38" s="147"/>
    </row>
    <row r="39" spans="1:22" ht="31.5" x14ac:dyDescent="0.25">
      <c r="A39" s="128" t="s">
        <v>291</v>
      </c>
      <c r="B39" s="129" t="s">
        <v>292</v>
      </c>
      <c r="C39" s="137"/>
      <c r="D39" s="125"/>
      <c r="E39" s="134"/>
      <c r="F39" s="134"/>
      <c r="G39" s="134"/>
      <c r="H39" s="134"/>
      <c r="I39" s="134"/>
      <c r="J39" s="134"/>
      <c r="K39" s="134"/>
      <c r="L39" s="134"/>
      <c r="M39" s="129"/>
      <c r="N39" s="129"/>
      <c r="O39" s="129"/>
      <c r="P39" s="31"/>
      <c r="Q39" s="31"/>
      <c r="R39" s="31"/>
      <c r="S39" s="31"/>
      <c r="T39" s="31"/>
      <c r="U39" s="137"/>
      <c r="V39" s="147"/>
    </row>
    <row r="40" spans="1:22" ht="31.5" x14ac:dyDescent="0.25">
      <c r="A40" s="128" t="s">
        <v>293</v>
      </c>
      <c r="B40" s="129" t="s">
        <v>294</v>
      </c>
      <c r="C40" s="137"/>
      <c r="D40" s="125"/>
      <c r="E40" s="134"/>
      <c r="F40" s="134"/>
      <c r="G40" s="134"/>
      <c r="H40" s="134"/>
      <c r="I40" s="134"/>
      <c r="J40" s="134"/>
      <c r="K40" s="134"/>
      <c r="L40" s="134"/>
      <c r="M40" s="129"/>
      <c r="N40" s="129"/>
      <c r="O40" s="129"/>
      <c r="P40" s="31"/>
      <c r="Q40" s="31"/>
      <c r="R40" s="31"/>
      <c r="S40" s="31"/>
      <c r="T40" s="31"/>
      <c r="U40" s="137"/>
      <c r="V40" s="147"/>
    </row>
    <row r="41" spans="1:22" x14ac:dyDescent="0.25">
      <c r="A41" s="128" t="s">
        <v>295</v>
      </c>
      <c r="B41" s="129" t="s">
        <v>296</v>
      </c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31"/>
      <c r="N41" s="31"/>
      <c r="O41" s="31"/>
      <c r="P41" s="31"/>
      <c r="Q41" s="31"/>
      <c r="R41" s="31"/>
      <c r="S41" s="31"/>
      <c r="T41" s="31"/>
      <c r="U41" s="137"/>
      <c r="V41" s="147"/>
    </row>
    <row r="42" spans="1:22" ht="18.75" x14ac:dyDescent="0.25">
      <c r="A42" s="128" t="s">
        <v>297</v>
      </c>
      <c r="B42" s="145" t="s">
        <v>298</v>
      </c>
      <c r="C42" s="145"/>
      <c r="D42" s="11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31"/>
      <c r="Q42" s="31"/>
      <c r="R42" s="31"/>
      <c r="S42" s="31"/>
      <c r="T42" s="31"/>
      <c r="U42" s="31"/>
      <c r="V42" s="132"/>
    </row>
    <row r="43" spans="1:22" x14ac:dyDescent="0.25">
      <c r="A43" s="120" t="s">
        <v>22</v>
      </c>
      <c r="B43" s="121" t="s">
        <v>299</v>
      </c>
      <c r="C43" s="121"/>
      <c r="D43" s="11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31"/>
      <c r="Q43" s="31"/>
      <c r="R43" s="31"/>
      <c r="S43" s="31"/>
      <c r="T43" s="31"/>
      <c r="U43" s="31"/>
      <c r="V43" s="132"/>
    </row>
    <row r="44" spans="1:22" x14ac:dyDescent="0.25">
      <c r="A44" s="128" t="s">
        <v>300</v>
      </c>
      <c r="B44" s="129" t="s">
        <v>301</v>
      </c>
      <c r="C44" s="129"/>
      <c r="D44" s="11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31"/>
      <c r="Q44" s="31"/>
      <c r="R44" s="31"/>
      <c r="S44" s="31"/>
      <c r="T44" s="31"/>
      <c r="U44" s="31"/>
      <c r="V44" s="132"/>
    </row>
    <row r="45" spans="1:22" x14ac:dyDescent="0.25">
      <c r="A45" s="128" t="s">
        <v>302</v>
      </c>
      <c r="B45" s="129" t="s">
        <v>288</v>
      </c>
      <c r="C45" s="137">
        <v>25.6</v>
      </c>
      <c r="D45" s="137"/>
      <c r="E45" s="137"/>
      <c r="F45" s="137">
        <v>16</v>
      </c>
      <c r="G45" s="137">
        <v>16</v>
      </c>
      <c r="H45" s="137">
        <v>0</v>
      </c>
      <c r="I45" s="137">
        <v>0</v>
      </c>
      <c r="J45" s="137">
        <v>0</v>
      </c>
      <c r="K45" s="137">
        <v>16</v>
      </c>
      <c r="L45" s="137">
        <v>16</v>
      </c>
      <c r="M45" s="137"/>
      <c r="N45" s="137"/>
      <c r="O45" s="137"/>
      <c r="P45" s="137"/>
      <c r="Q45" s="137"/>
      <c r="R45" s="137"/>
      <c r="S45" s="137"/>
      <c r="T45" s="137"/>
      <c r="U45" s="137">
        <f>G45</f>
        <v>16</v>
      </c>
      <c r="V45" s="148">
        <v>16</v>
      </c>
    </row>
    <row r="46" spans="1:22" x14ac:dyDescent="0.25">
      <c r="A46" s="128" t="s">
        <v>303</v>
      </c>
      <c r="B46" s="129" t="s">
        <v>290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48"/>
    </row>
    <row r="47" spans="1:22" ht="31.5" x14ac:dyDescent="0.25">
      <c r="A47" s="128" t="s">
        <v>304</v>
      </c>
      <c r="B47" s="129" t="s">
        <v>292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48"/>
    </row>
    <row r="48" spans="1:22" ht="31.5" x14ac:dyDescent="0.25">
      <c r="A48" s="128" t="s">
        <v>305</v>
      </c>
      <c r="B48" s="129" t="s">
        <v>294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48"/>
    </row>
    <row r="49" spans="1:22" x14ac:dyDescent="0.25">
      <c r="A49" s="128" t="s">
        <v>306</v>
      </c>
      <c r="B49" s="129" t="s">
        <v>296</v>
      </c>
      <c r="C49" s="137">
        <v>15.5</v>
      </c>
      <c r="D49" s="137"/>
      <c r="E49" s="137"/>
      <c r="F49" s="137">
        <v>7.3000000000000007</v>
      </c>
      <c r="G49" s="137">
        <v>0</v>
      </c>
      <c r="H49" s="137">
        <v>0</v>
      </c>
      <c r="I49" s="137">
        <v>7.3</v>
      </c>
      <c r="J49" s="137">
        <v>7.3</v>
      </c>
      <c r="K49" s="137">
        <v>7.3</v>
      </c>
      <c r="L49" s="137">
        <v>7.3</v>
      </c>
      <c r="M49" s="137"/>
      <c r="N49" s="137"/>
      <c r="O49" s="137"/>
      <c r="P49" s="137"/>
      <c r="Q49" s="137"/>
      <c r="R49" s="137"/>
      <c r="S49" s="137"/>
      <c r="T49" s="137"/>
      <c r="U49" s="137">
        <f>I49</f>
        <v>7.3</v>
      </c>
      <c r="V49" s="148">
        <f>I49</f>
        <v>7.3</v>
      </c>
    </row>
    <row r="50" spans="1:22" ht="18.75" x14ac:dyDescent="0.25">
      <c r="A50" s="128" t="s">
        <v>307</v>
      </c>
      <c r="B50" s="145" t="s">
        <v>298</v>
      </c>
      <c r="C50" s="145"/>
      <c r="D50" s="11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31"/>
      <c r="Q50" s="31"/>
      <c r="R50" s="31"/>
      <c r="S50" s="31"/>
      <c r="T50" s="31"/>
      <c r="U50" s="31"/>
      <c r="V50" s="132"/>
    </row>
    <row r="51" spans="1:22" ht="35.25" customHeight="1" x14ac:dyDescent="0.25">
      <c r="A51" s="120" t="s">
        <v>24</v>
      </c>
      <c r="B51" s="121" t="s">
        <v>308</v>
      </c>
      <c r="C51" s="144"/>
      <c r="D51" s="125"/>
      <c r="E51" s="119"/>
      <c r="F51" s="119"/>
      <c r="G51" s="119"/>
      <c r="H51" s="129"/>
      <c r="I51" s="129"/>
      <c r="J51" s="129"/>
      <c r="K51" s="129"/>
      <c r="L51" s="129"/>
      <c r="M51" s="129"/>
      <c r="N51" s="129"/>
      <c r="O51" s="129"/>
      <c r="P51" s="31"/>
      <c r="Q51" s="31"/>
      <c r="R51" s="31"/>
      <c r="S51" s="31"/>
      <c r="T51" s="31"/>
      <c r="U51" s="31"/>
      <c r="V51" s="132"/>
    </row>
    <row r="52" spans="1:22" x14ac:dyDescent="0.25">
      <c r="A52" s="128" t="s">
        <v>309</v>
      </c>
      <c r="B52" s="129" t="s">
        <v>310</v>
      </c>
      <c r="C52" s="134">
        <v>249.21965999</v>
      </c>
      <c r="D52" s="137"/>
      <c r="E52" s="137"/>
      <c r="F52" s="125">
        <v>122.80686541</v>
      </c>
      <c r="G52" s="125">
        <f>33633194.61/1000000</f>
        <v>33.633194609999997</v>
      </c>
      <c r="H52" s="134">
        <v>0</v>
      </c>
      <c r="I52" s="134">
        <v>106.12</v>
      </c>
      <c r="J52" s="134">
        <v>106.12</v>
      </c>
      <c r="K52" s="134">
        <v>122.81</v>
      </c>
      <c r="L52" s="134">
        <v>122.81</v>
      </c>
      <c r="M52" s="129"/>
      <c r="N52" s="129"/>
      <c r="O52" s="129"/>
      <c r="P52" s="31"/>
      <c r="Q52" s="31"/>
      <c r="R52" s="31"/>
      <c r="S52" s="31"/>
      <c r="T52" s="31"/>
      <c r="U52" s="139">
        <f>I52+G52</f>
        <v>139.75319461000001</v>
      </c>
      <c r="V52" s="140">
        <f>K52</f>
        <v>122.81</v>
      </c>
    </row>
    <row r="53" spans="1:22" x14ac:dyDescent="0.25">
      <c r="A53" s="128" t="s">
        <v>311</v>
      </c>
      <c r="B53" s="129" t="s">
        <v>312</v>
      </c>
      <c r="C53" s="134"/>
      <c r="D53" s="137"/>
      <c r="E53" s="125"/>
      <c r="F53" s="125"/>
      <c r="G53" s="125"/>
      <c r="H53" s="134"/>
      <c r="I53" s="134"/>
      <c r="J53" s="134"/>
      <c r="K53" s="134"/>
      <c r="L53" s="134"/>
      <c r="M53" s="129"/>
      <c r="N53" s="129"/>
      <c r="O53" s="129"/>
      <c r="P53" s="31"/>
      <c r="Q53" s="31"/>
      <c r="R53" s="31"/>
      <c r="S53" s="31"/>
      <c r="T53" s="31"/>
      <c r="U53" s="139">
        <f t="shared" ref="U53:U56" si="4">I53+G53</f>
        <v>0</v>
      </c>
      <c r="V53" s="140">
        <f t="shared" ref="V53:V57" si="5">K53</f>
        <v>0</v>
      </c>
    </row>
    <row r="54" spans="1:22" x14ac:dyDescent="0.25">
      <c r="A54" s="128" t="s">
        <v>313</v>
      </c>
      <c r="B54" s="145" t="s">
        <v>314</v>
      </c>
      <c r="C54" s="146">
        <v>25.6</v>
      </c>
      <c r="D54" s="137"/>
      <c r="E54" s="137"/>
      <c r="F54" s="137">
        <v>16</v>
      </c>
      <c r="G54" s="137">
        <v>16</v>
      </c>
      <c r="H54" s="134">
        <v>0</v>
      </c>
      <c r="I54" s="134"/>
      <c r="J54" s="134"/>
      <c r="K54" s="134">
        <v>16</v>
      </c>
      <c r="L54" s="134">
        <v>16</v>
      </c>
      <c r="M54" s="129"/>
      <c r="N54" s="129"/>
      <c r="O54" s="129"/>
      <c r="P54" s="31"/>
      <c r="Q54" s="31"/>
      <c r="R54" s="31"/>
      <c r="S54" s="31"/>
      <c r="T54" s="31"/>
      <c r="U54" s="139">
        <f t="shared" si="4"/>
        <v>16</v>
      </c>
      <c r="V54" s="140">
        <f t="shared" si="5"/>
        <v>16</v>
      </c>
    </row>
    <row r="55" spans="1:22" x14ac:dyDescent="0.25">
      <c r="A55" s="128" t="s">
        <v>315</v>
      </c>
      <c r="B55" s="145" t="s">
        <v>316</v>
      </c>
      <c r="C55" s="149"/>
      <c r="D55" s="137"/>
      <c r="E55" s="137"/>
      <c r="F55" s="137"/>
      <c r="G55" s="137"/>
      <c r="H55" s="134"/>
      <c r="I55" s="134"/>
      <c r="J55" s="134"/>
      <c r="K55" s="134"/>
      <c r="L55" s="134"/>
      <c r="M55" s="129"/>
      <c r="N55" s="129"/>
      <c r="O55" s="129"/>
      <c r="P55" s="31"/>
      <c r="Q55" s="31"/>
      <c r="R55" s="31"/>
      <c r="S55" s="31"/>
      <c r="T55" s="31"/>
      <c r="U55" s="139">
        <f t="shared" si="4"/>
        <v>0</v>
      </c>
      <c r="V55" s="140">
        <f t="shared" si="5"/>
        <v>0</v>
      </c>
    </row>
    <row r="56" spans="1:22" x14ac:dyDescent="0.25">
      <c r="A56" s="128" t="s">
        <v>317</v>
      </c>
      <c r="B56" s="145" t="s">
        <v>318</v>
      </c>
      <c r="C56" s="149">
        <v>15.5</v>
      </c>
      <c r="D56" s="137"/>
      <c r="E56" s="137"/>
      <c r="F56" s="137">
        <v>7.3</v>
      </c>
      <c r="G56" s="137">
        <v>0</v>
      </c>
      <c r="H56" s="134">
        <v>0</v>
      </c>
      <c r="I56" s="134">
        <v>7.3</v>
      </c>
      <c r="J56" s="134">
        <v>7.3</v>
      </c>
      <c r="K56" s="134">
        <v>7.3</v>
      </c>
      <c r="L56" s="134">
        <v>7.3</v>
      </c>
      <c r="M56" s="129"/>
      <c r="N56" s="129"/>
      <c r="O56" s="129"/>
      <c r="P56" s="31"/>
      <c r="Q56" s="31"/>
      <c r="R56" s="31"/>
      <c r="S56" s="31"/>
      <c r="T56" s="31"/>
      <c r="U56" s="139">
        <f t="shared" si="4"/>
        <v>7.3</v>
      </c>
      <c r="V56" s="140">
        <f t="shared" si="5"/>
        <v>7.3</v>
      </c>
    </row>
    <row r="57" spans="1:22" ht="18.75" x14ac:dyDescent="0.25">
      <c r="A57" s="128" t="s">
        <v>319</v>
      </c>
      <c r="B57" s="145" t="s">
        <v>320</v>
      </c>
      <c r="C57" s="145"/>
      <c r="D57" s="119"/>
      <c r="E57" s="119"/>
      <c r="F57" s="119"/>
      <c r="G57" s="119"/>
      <c r="H57" s="129"/>
      <c r="I57" s="134"/>
      <c r="J57" s="129"/>
      <c r="K57" s="129"/>
      <c r="L57" s="129"/>
      <c r="M57" s="129"/>
      <c r="N57" s="129"/>
      <c r="O57" s="129"/>
      <c r="P57" s="31"/>
      <c r="Q57" s="31"/>
      <c r="R57" s="31"/>
      <c r="S57" s="31"/>
      <c r="T57" s="31"/>
      <c r="U57" s="139">
        <f t="shared" ref="U57" si="6">I57</f>
        <v>0</v>
      </c>
      <c r="V57" s="140">
        <f t="shared" si="5"/>
        <v>0</v>
      </c>
    </row>
    <row r="58" spans="1:22" ht="36.75" customHeight="1" x14ac:dyDescent="0.25">
      <c r="A58" s="120" t="s">
        <v>26</v>
      </c>
      <c r="B58" s="150" t="s">
        <v>321</v>
      </c>
      <c r="C58" s="145"/>
      <c r="D58" s="119"/>
      <c r="E58" s="119"/>
      <c r="F58" s="119"/>
      <c r="G58" s="119"/>
      <c r="H58" s="129"/>
      <c r="I58" s="129"/>
      <c r="J58" s="129"/>
      <c r="K58" s="129"/>
      <c r="L58" s="129"/>
      <c r="M58" s="129"/>
      <c r="N58" s="129"/>
      <c r="O58" s="129"/>
      <c r="P58" s="31"/>
      <c r="Q58" s="31"/>
      <c r="R58" s="31"/>
      <c r="S58" s="31"/>
      <c r="T58" s="31"/>
      <c r="U58" s="31"/>
      <c r="V58" s="132"/>
    </row>
    <row r="59" spans="1:22" x14ac:dyDescent="0.25">
      <c r="A59" s="120" t="s">
        <v>29</v>
      </c>
      <c r="B59" s="121" t="s">
        <v>322</v>
      </c>
      <c r="C59" s="119"/>
      <c r="D59" s="11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31"/>
      <c r="Q59" s="31"/>
      <c r="R59" s="31"/>
      <c r="S59" s="31"/>
      <c r="T59" s="31"/>
      <c r="U59" s="31"/>
      <c r="V59" s="132"/>
    </row>
    <row r="60" spans="1:22" x14ac:dyDescent="0.25">
      <c r="A60" s="128" t="s">
        <v>323</v>
      </c>
      <c r="B60" s="151" t="s">
        <v>301</v>
      </c>
      <c r="C60" s="151"/>
      <c r="D60" s="11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31"/>
      <c r="Q60" s="31"/>
      <c r="R60" s="31"/>
      <c r="S60" s="31"/>
      <c r="T60" s="31"/>
      <c r="U60" s="31"/>
      <c r="V60" s="132"/>
    </row>
    <row r="61" spans="1:22" x14ac:dyDescent="0.25">
      <c r="A61" s="128" t="s">
        <v>324</v>
      </c>
      <c r="B61" s="151" t="s">
        <v>288</v>
      </c>
      <c r="C61" s="151"/>
      <c r="D61" s="119"/>
      <c r="E61" s="129"/>
      <c r="F61" s="129"/>
      <c r="G61" s="129"/>
      <c r="H61" s="129"/>
      <c r="I61" s="129"/>
      <c r="J61" s="129"/>
      <c r="K61" s="129"/>
      <c r="L61" s="129"/>
      <c r="M61" s="129"/>
      <c r="N61" s="129"/>
      <c r="O61" s="129"/>
      <c r="P61" s="31"/>
      <c r="Q61" s="31"/>
      <c r="R61" s="31"/>
      <c r="S61" s="31"/>
      <c r="T61" s="31"/>
      <c r="U61" s="31"/>
      <c r="V61" s="132"/>
    </row>
    <row r="62" spans="1:22" x14ac:dyDescent="0.25">
      <c r="A62" s="128" t="s">
        <v>325</v>
      </c>
      <c r="B62" s="151" t="s">
        <v>290</v>
      </c>
      <c r="C62" s="151"/>
      <c r="D62" s="11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31"/>
      <c r="Q62" s="31"/>
      <c r="R62" s="31"/>
      <c r="S62" s="31"/>
      <c r="T62" s="31"/>
      <c r="U62" s="31"/>
      <c r="V62" s="132"/>
    </row>
    <row r="63" spans="1:22" x14ac:dyDescent="0.25">
      <c r="A63" s="128" t="s">
        <v>326</v>
      </c>
      <c r="B63" s="151" t="s">
        <v>327</v>
      </c>
      <c r="C63" s="151"/>
      <c r="D63" s="11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31"/>
      <c r="Q63" s="31"/>
      <c r="R63" s="31"/>
      <c r="S63" s="31"/>
      <c r="T63" s="31"/>
      <c r="U63" s="31"/>
      <c r="V63" s="132"/>
    </row>
    <row r="64" spans="1:22" ht="18.75" x14ac:dyDescent="0.25">
      <c r="A64" s="128" t="s">
        <v>328</v>
      </c>
      <c r="B64" s="145" t="s">
        <v>320</v>
      </c>
      <c r="C64" s="145"/>
      <c r="D64" s="119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31"/>
      <c r="Q64" s="31"/>
      <c r="R64" s="31"/>
      <c r="S64" s="31"/>
      <c r="T64" s="31"/>
      <c r="U64" s="31"/>
      <c r="V64" s="132"/>
    </row>
    <row r="65" spans="1:21" x14ac:dyDescent="0.25">
      <c r="A65" s="152"/>
      <c r="B65" s="153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2"/>
      <c r="N65" s="152"/>
      <c r="O65" s="110"/>
      <c r="P65" s="110"/>
      <c r="Q65" s="110"/>
      <c r="R65" s="110"/>
      <c r="S65" s="110"/>
      <c r="T65" s="110"/>
      <c r="U65" s="110"/>
    </row>
    <row r="66" spans="1:21" ht="54" customHeight="1" x14ac:dyDescent="0.25">
      <c r="A66" s="110"/>
      <c r="B66" s="212"/>
      <c r="C66" s="212"/>
      <c r="D66" s="212"/>
      <c r="E66" s="212"/>
      <c r="F66" s="212"/>
      <c r="G66" s="212"/>
      <c r="H66" s="212"/>
      <c r="I66" s="212"/>
      <c r="J66" s="212"/>
      <c r="K66" s="154"/>
      <c r="L66" s="154"/>
      <c r="M66" s="155"/>
      <c r="N66" s="155"/>
      <c r="O66" s="155"/>
      <c r="P66" s="155"/>
      <c r="Q66" s="155"/>
      <c r="R66" s="155"/>
      <c r="S66" s="155"/>
      <c r="T66" s="155"/>
      <c r="U66" s="155"/>
    </row>
    <row r="67" spans="1:21" x14ac:dyDescent="0.25">
      <c r="A67" s="110"/>
      <c r="B67" s="110"/>
      <c r="C67" s="110"/>
      <c r="D67" s="110"/>
      <c r="E67" s="110"/>
      <c r="F67" s="110"/>
      <c r="G67" s="110"/>
      <c r="M67" s="110"/>
      <c r="N67" s="110"/>
      <c r="O67" s="110"/>
      <c r="P67" s="110"/>
      <c r="Q67" s="110"/>
      <c r="R67" s="110"/>
      <c r="S67" s="110"/>
      <c r="T67" s="110"/>
      <c r="U67" s="110"/>
    </row>
    <row r="68" spans="1:21" ht="50.25" customHeight="1" x14ac:dyDescent="0.25">
      <c r="A68" s="110"/>
      <c r="B68" s="213"/>
      <c r="C68" s="213"/>
      <c r="D68" s="213"/>
      <c r="E68" s="213"/>
      <c r="F68" s="213"/>
      <c r="G68" s="213"/>
      <c r="H68" s="213"/>
      <c r="I68" s="213"/>
      <c r="J68" s="213"/>
      <c r="K68" s="156"/>
      <c r="L68" s="156"/>
      <c r="M68" s="110"/>
      <c r="N68" s="110"/>
      <c r="O68" s="110"/>
      <c r="P68" s="110"/>
      <c r="Q68" s="110"/>
      <c r="R68" s="110"/>
      <c r="S68" s="110"/>
      <c r="T68" s="110"/>
      <c r="U68" s="110"/>
    </row>
    <row r="69" spans="1:21" x14ac:dyDescent="0.25">
      <c r="A69" s="110"/>
      <c r="B69" s="110"/>
      <c r="C69" s="110"/>
      <c r="D69" s="110"/>
      <c r="E69" s="110"/>
      <c r="F69" s="110"/>
      <c r="G69" s="110"/>
      <c r="M69" s="110"/>
      <c r="N69" s="110"/>
      <c r="O69" s="110"/>
      <c r="P69" s="110"/>
      <c r="Q69" s="110"/>
      <c r="R69" s="110"/>
      <c r="S69" s="110"/>
      <c r="T69" s="110"/>
      <c r="U69" s="110"/>
    </row>
    <row r="70" spans="1:21" ht="36.75" customHeight="1" x14ac:dyDescent="0.25">
      <c r="A70" s="110"/>
      <c r="B70" s="212"/>
      <c r="C70" s="212"/>
      <c r="D70" s="212"/>
      <c r="E70" s="212"/>
      <c r="F70" s="212"/>
      <c r="G70" s="212"/>
      <c r="H70" s="212"/>
      <c r="I70" s="212"/>
      <c r="J70" s="212"/>
      <c r="K70" s="154"/>
      <c r="L70" s="154"/>
      <c r="M70" s="110"/>
      <c r="N70" s="110"/>
      <c r="O70" s="110"/>
      <c r="P70" s="110"/>
      <c r="Q70" s="110"/>
      <c r="R70" s="110"/>
      <c r="S70" s="110"/>
      <c r="T70" s="110"/>
      <c r="U70" s="110"/>
    </row>
    <row r="71" spans="1:21" x14ac:dyDescent="0.25">
      <c r="A71" s="110"/>
      <c r="B71" s="157"/>
      <c r="C71" s="157"/>
      <c r="D71" s="157"/>
      <c r="E71" s="157"/>
      <c r="F71" s="157"/>
      <c r="G71" s="157"/>
      <c r="M71" s="110"/>
      <c r="N71" s="110"/>
      <c r="O71" s="158"/>
      <c r="P71" s="110"/>
      <c r="Q71" s="110"/>
      <c r="R71" s="110"/>
      <c r="S71" s="110"/>
      <c r="T71" s="110"/>
      <c r="U71" s="110"/>
    </row>
    <row r="72" spans="1:21" ht="51" customHeight="1" x14ac:dyDescent="0.25">
      <c r="A72" s="110"/>
      <c r="B72" s="212"/>
      <c r="C72" s="212"/>
      <c r="D72" s="212"/>
      <c r="E72" s="212"/>
      <c r="F72" s="212"/>
      <c r="G72" s="212"/>
      <c r="H72" s="212"/>
      <c r="I72" s="212"/>
      <c r="J72" s="212"/>
      <c r="K72" s="154"/>
      <c r="L72" s="154"/>
      <c r="M72" s="110"/>
      <c r="N72" s="110"/>
      <c r="O72" s="158"/>
      <c r="P72" s="110"/>
      <c r="Q72" s="110"/>
      <c r="R72" s="110"/>
      <c r="S72" s="110"/>
      <c r="T72" s="110"/>
      <c r="U72" s="110"/>
    </row>
    <row r="73" spans="1:21" ht="32.25" customHeight="1" x14ac:dyDescent="0.25">
      <c r="A73" s="110"/>
      <c r="B73" s="213"/>
      <c r="C73" s="213"/>
      <c r="D73" s="213"/>
      <c r="E73" s="213"/>
      <c r="F73" s="213"/>
      <c r="G73" s="213"/>
      <c r="H73" s="213"/>
      <c r="I73" s="213"/>
      <c r="J73" s="213"/>
      <c r="K73" s="156"/>
      <c r="L73" s="156"/>
      <c r="M73" s="110"/>
      <c r="N73" s="110"/>
      <c r="O73" s="110"/>
      <c r="P73" s="110"/>
      <c r="Q73" s="110"/>
      <c r="R73" s="110"/>
      <c r="S73" s="110"/>
      <c r="T73" s="110"/>
      <c r="U73" s="110"/>
    </row>
    <row r="74" spans="1:21" ht="51.75" customHeight="1" x14ac:dyDescent="0.25">
      <c r="A74" s="110"/>
      <c r="B74" s="212"/>
      <c r="C74" s="212"/>
      <c r="D74" s="212"/>
      <c r="E74" s="212"/>
      <c r="F74" s="212"/>
      <c r="G74" s="212"/>
      <c r="H74" s="212"/>
      <c r="I74" s="212"/>
      <c r="J74" s="212"/>
      <c r="K74" s="154"/>
      <c r="L74" s="154"/>
      <c r="M74" s="110"/>
      <c r="N74" s="110"/>
      <c r="O74" s="110"/>
      <c r="P74" s="110"/>
      <c r="Q74" s="110"/>
      <c r="R74" s="110"/>
      <c r="S74" s="110"/>
      <c r="T74" s="110"/>
      <c r="U74" s="110"/>
    </row>
    <row r="75" spans="1:21" ht="21.75" customHeight="1" x14ac:dyDescent="0.25">
      <c r="A75" s="110"/>
      <c r="B75" s="210"/>
      <c r="C75" s="210"/>
      <c r="D75" s="210"/>
      <c r="E75" s="210"/>
      <c r="F75" s="210"/>
      <c r="G75" s="210"/>
      <c r="H75" s="210"/>
      <c r="I75" s="210"/>
      <c r="J75" s="210"/>
      <c r="K75" s="159"/>
      <c r="L75" s="159"/>
      <c r="M75" s="160"/>
      <c r="N75" s="160"/>
      <c r="O75" s="110"/>
      <c r="P75" s="110"/>
      <c r="Q75" s="110"/>
      <c r="R75" s="110"/>
      <c r="S75" s="110"/>
      <c r="T75" s="110"/>
      <c r="U75" s="110"/>
    </row>
    <row r="76" spans="1:21" ht="23.25" customHeight="1" x14ac:dyDescent="0.25">
      <c r="A76" s="110"/>
      <c r="B76" s="160"/>
      <c r="C76" s="160"/>
      <c r="D76" s="160"/>
      <c r="E76" s="160"/>
      <c r="F76" s="160"/>
      <c r="G76" s="160"/>
      <c r="M76" s="110"/>
      <c r="N76" s="110"/>
      <c r="O76" s="110"/>
      <c r="P76" s="110"/>
      <c r="Q76" s="110"/>
      <c r="R76" s="110"/>
      <c r="S76" s="110"/>
      <c r="T76" s="110"/>
      <c r="U76" s="110"/>
    </row>
    <row r="77" spans="1:21" ht="18.75" customHeight="1" x14ac:dyDescent="0.25">
      <c r="A77" s="110"/>
      <c r="B77" s="211"/>
      <c r="C77" s="211"/>
      <c r="D77" s="211"/>
      <c r="E77" s="211"/>
      <c r="F77" s="211"/>
      <c r="G77" s="211"/>
      <c r="H77" s="211"/>
      <c r="I77" s="211"/>
      <c r="J77" s="211"/>
      <c r="K77" s="161"/>
      <c r="L77" s="161"/>
      <c r="M77" s="110"/>
      <c r="N77" s="110"/>
      <c r="O77" s="110"/>
      <c r="P77" s="110"/>
      <c r="Q77" s="110"/>
      <c r="R77" s="110"/>
      <c r="S77" s="110"/>
      <c r="T77" s="110"/>
      <c r="U77" s="110"/>
    </row>
    <row r="78" spans="1:21" x14ac:dyDescent="0.25">
      <c r="A78" s="110"/>
      <c r="B78" s="110"/>
      <c r="C78" s="110"/>
      <c r="D78" s="110"/>
      <c r="E78" s="110"/>
      <c r="F78" s="110"/>
      <c r="G78" s="110"/>
      <c r="M78" s="110"/>
      <c r="N78" s="110"/>
      <c r="O78" s="110"/>
      <c r="P78" s="110"/>
      <c r="Q78" s="110"/>
      <c r="R78" s="110"/>
      <c r="S78" s="110"/>
      <c r="T78" s="110"/>
      <c r="U78" s="110"/>
    </row>
    <row r="79" spans="1:21" x14ac:dyDescent="0.25">
      <c r="A79" s="110"/>
      <c r="B79" s="110"/>
      <c r="C79" s="110"/>
      <c r="D79" s="110"/>
      <c r="E79" s="110"/>
      <c r="F79" s="110"/>
      <c r="G79" s="110"/>
      <c r="M79" s="110"/>
      <c r="N79" s="110"/>
      <c r="O79" s="110"/>
      <c r="P79" s="110"/>
      <c r="Q79" s="110"/>
      <c r="R79" s="110"/>
      <c r="S79" s="110"/>
      <c r="T79" s="110"/>
      <c r="U79" s="110"/>
    </row>
    <row r="80" spans="1:21" x14ac:dyDescent="0.25">
      <c r="H80" s="111"/>
      <c r="I80" s="111"/>
      <c r="J80" s="111"/>
      <c r="K80" s="111"/>
      <c r="L80" s="111"/>
    </row>
    <row r="81" spans="8:12" x14ac:dyDescent="0.25">
      <c r="H81" s="111"/>
      <c r="I81" s="111"/>
      <c r="J81" s="111"/>
      <c r="K81" s="111"/>
      <c r="L81" s="111"/>
    </row>
    <row r="82" spans="8:12" x14ac:dyDescent="0.25">
      <c r="H82" s="111"/>
      <c r="I82" s="111"/>
      <c r="J82" s="111"/>
      <c r="K82" s="111"/>
      <c r="L82" s="111"/>
    </row>
    <row r="83" spans="8:12" x14ac:dyDescent="0.25">
      <c r="H83" s="111"/>
      <c r="I83" s="111"/>
      <c r="J83" s="111"/>
      <c r="K83" s="111"/>
      <c r="L83" s="111"/>
    </row>
    <row r="84" spans="8:12" x14ac:dyDescent="0.25">
      <c r="H84" s="111"/>
      <c r="I84" s="111"/>
      <c r="J84" s="111"/>
      <c r="K84" s="111"/>
      <c r="L84" s="111"/>
    </row>
    <row r="85" spans="8:12" x14ac:dyDescent="0.25">
      <c r="H85" s="111"/>
      <c r="I85" s="111"/>
      <c r="J85" s="111"/>
      <c r="K85" s="111"/>
      <c r="L85" s="111"/>
    </row>
    <row r="86" spans="8:12" x14ac:dyDescent="0.25">
      <c r="H86" s="111"/>
      <c r="I86" s="111"/>
      <c r="J86" s="111"/>
      <c r="K86" s="111"/>
      <c r="L86" s="111"/>
    </row>
    <row r="87" spans="8:12" x14ac:dyDescent="0.25">
      <c r="H87" s="111"/>
      <c r="I87" s="111"/>
      <c r="J87" s="111"/>
      <c r="K87" s="111"/>
      <c r="L87" s="111"/>
    </row>
    <row r="88" spans="8:12" x14ac:dyDescent="0.25">
      <c r="H88" s="111"/>
      <c r="I88" s="111"/>
      <c r="J88" s="111"/>
      <c r="K88" s="111"/>
      <c r="L88" s="111"/>
    </row>
    <row r="89" spans="8:12" x14ac:dyDescent="0.25">
      <c r="H89" s="111"/>
      <c r="I89" s="111"/>
      <c r="J89" s="111"/>
      <c r="K89" s="111"/>
      <c r="L89" s="111"/>
    </row>
    <row r="90" spans="8:12" x14ac:dyDescent="0.25">
      <c r="H90" s="111"/>
      <c r="I90" s="111"/>
      <c r="J90" s="111"/>
      <c r="K90" s="111"/>
      <c r="L90" s="111"/>
    </row>
    <row r="91" spans="8:12" x14ac:dyDescent="0.25">
      <c r="H91" s="111"/>
      <c r="I91" s="111"/>
      <c r="J91" s="111"/>
      <c r="K91" s="111"/>
      <c r="L91" s="111"/>
    </row>
    <row r="92" spans="8:12" x14ac:dyDescent="0.25">
      <c r="H92" s="111"/>
      <c r="I92" s="111"/>
      <c r="J92" s="111"/>
      <c r="K92" s="111"/>
      <c r="L92" s="111"/>
    </row>
  </sheetData>
  <mergeCells count="34">
    <mergeCell ref="B77:J77"/>
    <mergeCell ref="B66:J66"/>
    <mergeCell ref="B68:J68"/>
    <mergeCell ref="B70:J70"/>
    <mergeCell ref="B72:J72"/>
    <mergeCell ref="B73:J73"/>
    <mergeCell ref="B74:J74"/>
    <mergeCell ref="M21:N21"/>
    <mergeCell ref="O21:P21"/>
    <mergeCell ref="Q21:R21"/>
    <mergeCell ref="S21:T21"/>
    <mergeCell ref="B75:J75"/>
    <mergeCell ref="A14:V14"/>
    <mergeCell ref="A15:V15"/>
    <mergeCell ref="A16:V16"/>
    <mergeCell ref="A18:V18"/>
    <mergeCell ref="A20:A22"/>
    <mergeCell ref="B20:B22"/>
    <mergeCell ref="C20:D21"/>
    <mergeCell ref="E20:F21"/>
    <mergeCell ref="G20:G22"/>
    <mergeCell ref="H20:H22"/>
    <mergeCell ref="I20:L20"/>
    <mergeCell ref="M20:P20"/>
    <mergeCell ref="Q20:T20"/>
    <mergeCell ref="U20:V21"/>
    <mergeCell ref="I21:J21"/>
    <mergeCell ref="K21:L21"/>
    <mergeCell ref="A12:V12"/>
    <mergeCell ref="A4:V4"/>
    <mergeCell ref="A6:V6"/>
    <mergeCell ref="A8:V8"/>
    <mergeCell ref="A9:V9"/>
    <mergeCell ref="A11:V11"/>
  </mergeCells>
  <pageMargins left="0.39370078740157483" right="0.39370078740157483" top="0.78740157480314965" bottom="0.39370078740157483" header="0.31496062992125984" footer="0.31496062992125984"/>
  <pageSetup paperSize="8" scale="51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view="pageBreakPreview" topLeftCell="A4" zoomScaleNormal="90" zoomScaleSheetLayoutView="100" workbookViewId="0">
      <selection activeCell="A14" sqref="A14:B14"/>
    </sheetView>
  </sheetViews>
  <sheetFormatPr defaultRowHeight="15.75" x14ac:dyDescent="0.25"/>
  <cols>
    <col min="1" max="2" width="66.140625" style="38" customWidth="1"/>
    <col min="3" max="256" width="9.140625" style="39"/>
    <col min="257" max="258" width="66.140625" style="39" customWidth="1"/>
    <col min="259" max="512" width="9.140625" style="39"/>
    <col min="513" max="514" width="66.140625" style="39" customWidth="1"/>
    <col min="515" max="768" width="9.140625" style="39"/>
    <col min="769" max="770" width="66.140625" style="39" customWidth="1"/>
    <col min="771" max="1024" width="9.140625" style="39"/>
    <col min="1025" max="1026" width="66.140625" style="39" customWidth="1"/>
    <col min="1027" max="1280" width="9.140625" style="39"/>
    <col min="1281" max="1282" width="66.140625" style="39" customWidth="1"/>
    <col min="1283" max="1536" width="9.140625" style="39"/>
    <col min="1537" max="1538" width="66.140625" style="39" customWidth="1"/>
    <col min="1539" max="1792" width="9.140625" style="39"/>
    <col min="1793" max="1794" width="66.140625" style="39" customWidth="1"/>
    <col min="1795" max="2048" width="9.140625" style="39"/>
    <col min="2049" max="2050" width="66.140625" style="39" customWidth="1"/>
    <col min="2051" max="2304" width="9.140625" style="39"/>
    <col min="2305" max="2306" width="66.140625" style="39" customWidth="1"/>
    <col min="2307" max="2560" width="9.140625" style="39"/>
    <col min="2561" max="2562" width="66.140625" style="39" customWidth="1"/>
    <col min="2563" max="2816" width="9.140625" style="39"/>
    <col min="2817" max="2818" width="66.140625" style="39" customWidth="1"/>
    <col min="2819" max="3072" width="9.140625" style="39"/>
    <col min="3073" max="3074" width="66.140625" style="39" customWidth="1"/>
    <col min="3075" max="3328" width="9.140625" style="39"/>
    <col min="3329" max="3330" width="66.140625" style="39" customWidth="1"/>
    <col min="3331" max="3584" width="9.140625" style="39"/>
    <col min="3585" max="3586" width="66.140625" style="39" customWidth="1"/>
    <col min="3587" max="3840" width="9.140625" style="39"/>
    <col min="3841" max="3842" width="66.140625" style="39" customWidth="1"/>
    <col min="3843" max="4096" width="9.140625" style="39"/>
    <col min="4097" max="4098" width="66.140625" style="39" customWidth="1"/>
    <col min="4099" max="4352" width="9.140625" style="39"/>
    <col min="4353" max="4354" width="66.140625" style="39" customWidth="1"/>
    <col min="4355" max="4608" width="9.140625" style="39"/>
    <col min="4609" max="4610" width="66.140625" style="39" customWidth="1"/>
    <col min="4611" max="4864" width="9.140625" style="39"/>
    <col min="4865" max="4866" width="66.140625" style="39" customWidth="1"/>
    <col min="4867" max="5120" width="9.140625" style="39"/>
    <col min="5121" max="5122" width="66.140625" style="39" customWidth="1"/>
    <col min="5123" max="5376" width="9.140625" style="39"/>
    <col min="5377" max="5378" width="66.140625" style="39" customWidth="1"/>
    <col min="5379" max="5632" width="9.140625" style="39"/>
    <col min="5633" max="5634" width="66.140625" style="39" customWidth="1"/>
    <col min="5635" max="5888" width="9.140625" style="39"/>
    <col min="5889" max="5890" width="66.140625" style="39" customWidth="1"/>
    <col min="5891" max="6144" width="9.140625" style="39"/>
    <col min="6145" max="6146" width="66.140625" style="39" customWidth="1"/>
    <col min="6147" max="6400" width="9.140625" style="39"/>
    <col min="6401" max="6402" width="66.140625" style="39" customWidth="1"/>
    <col min="6403" max="6656" width="9.140625" style="39"/>
    <col min="6657" max="6658" width="66.140625" style="39" customWidth="1"/>
    <col min="6659" max="6912" width="9.140625" style="39"/>
    <col min="6913" max="6914" width="66.140625" style="39" customWidth="1"/>
    <col min="6915" max="7168" width="9.140625" style="39"/>
    <col min="7169" max="7170" width="66.140625" style="39" customWidth="1"/>
    <col min="7171" max="7424" width="9.140625" style="39"/>
    <col min="7425" max="7426" width="66.140625" style="39" customWidth="1"/>
    <col min="7427" max="7680" width="9.140625" style="39"/>
    <col min="7681" max="7682" width="66.140625" style="39" customWidth="1"/>
    <col min="7683" max="7936" width="9.140625" style="39"/>
    <col min="7937" max="7938" width="66.140625" style="39" customWidth="1"/>
    <col min="7939" max="8192" width="9.140625" style="39"/>
    <col min="8193" max="8194" width="66.140625" style="39" customWidth="1"/>
    <col min="8195" max="8448" width="9.140625" style="39"/>
    <col min="8449" max="8450" width="66.140625" style="39" customWidth="1"/>
    <col min="8451" max="8704" width="9.140625" style="39"/>
    <col min="8705" max="8706" width="66.140625" style="39" customWidth="1"/>
    <col min="8707" max="8960" width="9.140625" style="39"/>
    <col min="8961" max="8962" width="66.140625" style="39" customWidth="1"/>
    <col min="8963" max="9216" width="9.140625" style="39"/>
    <col min="9217" max="9218" width="66.140625" style="39" customWidth="1"/>
    <col min="9219" max="9472" width="9.140625" style="39"/>
    <col min="9473" max="9474" width="66.140625" style="39" customWidth="1"/>
    <col min="9475" max="9728" width="9.140625" style="39"/>
    <col min="9729" max="9730" width="66.140625" style="39" customWidth="1"/>
    <col min="9731" max="9984" width="9.140625" style="39"/>
    <col min="9985" max="9986" width="66.140625" style="39" customWidth="1"/>
    <col min="9987" max="10240" width="9.140625" style="39"/>
    <col min="10241" max="10242" width="66.140625" style="39" customWidth="1"/>
    <col min="10243" max="10496" width="9.140625" style="39"/>
    <col min="10497" max="10498" width="66.140625" style="39" customWidth="1"/>
    <col min="10499" max="10752" width="9.140625" style="39"/>
    <col min="10753" max="10754" width="66.140625" style="39" customWidth="1"/>
    <col min="10755" max="11008" width="9.140625" style="39"/>
    <col min="11009" max="11010" width="66.140625" style="39" customWidth="1"/>
    <col min="11011" max="11264" width="9.140625" style="39"/>
    <col min="11265" max="11266" width="66.140625" style="39" customWidth="1"/>
    <col min="11267" max="11520" width="9.140625" style="39"/>
    <col min="11521" max="11522" width="66.140625" style="39" customWidth="1"/>
    <col min="11523" max="11776" width="9.140625" style="39"/>
    <col min="11777" max="11778" width="66.140625" style="39" customWidth="1"/>
    <col min="11779" max="12032" width="9.140625" style="39"/>
    <col min="12033" max="12034" width="66.140625" style="39" customWidth="1"/>
    <col min="12035" max="12288" width="9.140625" style="39"/>
    <col min="12289" max="12290" width="66.140625" style="39" customWidth="1"/>
    <col min="12291" max="12544" width="9.140625" style="39"/>
    <col min="12545" max="12546" width="66.140625" style="39" customWidth="1"/>
    <col min="12547" max="12800" width="9.140625" style="39"/>
    <col min="12801" max="12802" width="66.140625" style="39" customWidth="1"/>
    <col min="12803" max="13056" width="9.140625" style="39"/>
    <col min="13057" max="13058" width="66.140625" style="39" customWidth="1"/>
    <col min="13059" max="13312" width="9.140625" style="39"/>
    <col min="13313" max="13314" width="66.140625" style="39" customWidth="1"/>
    <col min="13315" max="13568" width="9.140625" style="39"/>
    <col min="13569" max="13570" width="66.140625" style="39" customWidth="1"/>
    <col min="13571" max="13824" width="9.140625" style="39"/>
    <col min="13825" max="13826" width="66.140625" style="39" customWidth="1"/>
    <col min="13827" max="14080" width="9.140625" style="39"/>
    <col min="14081" max="14082" width="66.140625" style="39" customWidth="1"/>
    <col min="14083" max="14336" width="9.140625" style="39"/>
    <col min="14337" max="14338" width="66.140625" style="39" customWidth="1"/>
    <col min="14339" max="14592" width="9.140625" style="39"/>
    <col min="14593" max="14594" width="66.140625" style="39" customWidth="1"/>
    <col min="14595" max="14848" width="9.140625" style="39"/>
    <col min="14849" max="14850" width="66.140625" style="39" customWidth="1"/>
    <col min="14851" max="15104" width="9.140625" style="39"/>
    <col min="15105" max="15106" width="66.140625" style="39" customWidth="1"/>
    <col min="15107" max="15360" width="9.140625" style="39"/>
    <col min="15361" max="15362" width="66.140625" style="39" customWidth="1"/>
    <col min="15363" max="15616" width="9.140625" style="39"/>
    <col min="15617" max="15618" width="66.140625" style="39" customWidth="1"/>
    <col min="15619" max="15872" width="9.140625" style="39"/>
    <col min="15873" max="15874" width="66.140625" style="39" customWidth="1"/>
    <col min="15875" max="16128" width="9.140625" style="39"/>
    <col min="16129" max="16130" width="66.140625" style="39" customWidth="1"/>
    <col min="16131" max="16384" width="9.140625" style="39"/>
  </cols>
  <sheetData>
    <row r="1" spans="1:8" ht="18.75" x14ac:dyDescent="0.25">
      <c r="B1" s="3" t="s">
        <v>36</v>
      </c>
    </row>
    <row r="2" spans="1:8" ht="18.75" x14ac:dyDescent="0.3">
      <c r="B2" s="5" t="s">
        <v>1</v>
      </c>
    </row>
    <row r="3" spans="1:8" ht="18.75" x14ac:dyDescent="0.3">
      <c r="B3" s="5" t="s">
        <v>241</v>
      </c>
    </row>
    <row r="4" spans="1:8" x14ac:dyDescent="0.25">
      <c r="B4" s="40"/>
    </row>
    <row r="5" spans="1:8" ht="18.75" x14ac:dyDescent="0.3">
      <c r="A5" s="217" t="s">
        <v>329</v>
      </c>
      <c r="B5" s="217"/>
      <c r="C5" s="41"/>
      <c r="D5" s="41"/>
      <c r="E5" s="41"/>
      <c r="F5" s="41"/>
      <c r="G5" s="41"/>
      <c r="H5" s="41"/>
    </row>
    <row r="6" spans="1:8" ht="18.75" x14ac:dyDescent="0.3">
      <c r="A6" s="42"/>
      <c r="B6" s="42"/>
      <c r="C6" s="42"/>
      <c r="D6" s="42"/>
      <c r="E6" s="42"/>
      <c r="F6" s="42"/>
      <c r="G6" s="42"/>
      <c r="H6" s="42"/>
    </row>
    <row r="7" spans="1:8" ht="18.75" x14ac:dyDescent="0.25">
      <c r="A7" s="170" t="s">
        <v>3</v>
      </c>
      <c r="B7" s="170"/>
      <c r="C7" s="8"/>
      <c r="D7" s="8"/>
      <c r="E7" s="8"/>
      <c r="F7" s="8"/>
      <c r="G7" s="8"/>
      <c r="H7" s="8"/>
    </row>
    <row r="8" spans="1:8" ht="18.75" x14ac:dyDescent="0.25">
      <c r="A8" s="8"/>
      <c r="B8" s="8"/>
      <c r="C8" s="8"/>
      <c r="D8" s="8"/>
      <c r="E8" s="8"/>
      <c r="F8" s="8"/>
      <c r="G8" s="8"/>
      <c r="H8" s="8"/>
    </row>
    <row r="9" spans="1:8" x14ac:dyDescent="0.25">
      <c r="A9" s="218" t="s">
        <v>37</v>
      </c>
      <c r="B9" s="218"/>
      <c r="C9" s="13"/>
      <c r="D9" s="13"/>
      <c r="E9" s="13"/>
      <c r="F9" s="13"/>
      <c r="G9" s="13"/>
      <c r="H9" s="13"/>
    </row>
    <row r="10" spans="1:8" x14ac:dyDescent="0.25">
      <c r="A10" s="162" t="s">
        <v>5</v>
      </c>
      <c r="B10" s="162"/>
      <c r="C10" s="14"/>
      <c r="D10" s="14"/>
      <c r="E10" s="14"/>
      <c r="F10" s="14"/>
      <c r="G10" s="14"/>
      <c r="H10" s="14"/>
    </row>
    <row r="11" spans="1:8" ht="18.75" x14ac:dyDescent="0.25">
      <c r="A11" s="8"/>
      <c r="B11" s="8"/>
      <c r="C11" s="8"/>
      <c r="D11" s="8"/>
      <c r="E11" s="8"/>
      <c r="F11" s="8"/>
      <c r="G11" s="8"/>
      <c r="H11" s="8"/>
    </row>
    <row r="12" spans="1:8" ht="30.75" customHeight="1" x14ac:dyDescent="0.25">
      <c r="A12" s="219" t="s">
        <v>7</v>
      </c>
      <c r="B12" s="219"/>
      <c r="C12" s="13"/>
      <c r="D12" s="13"/>
      <c r="E12" s="13"/>
      <c r="F12" s="13"/>
      <c r="G12" s="13"/>
      <c r="H12" s="13"/>
    </row>
    <row r="13" spans="1:8" x14ac:dyDescent="0.25">
      <c r="A13" s="162" t="s">
        <v>8</v>
      </c>
      <c r="B13" s="162"/>
      <c r="C13" s="14"/>
      <c r="D13" s="14"/>
      <c r="E13" s="14"/>
      <c r="F13" s="14"/>
      <c r="G13" s="14"/>
      <c r="H13" s="14"/>
    </row>
    <row r="14" spans="1:8" ht="45.75" customHeight="1" x14ac:dyDescent="0.25">
      <c r="A14" s="220" t="s">
        <v>38</v>
      </c>
      <c r="B14" s="220"/>
      <c r="C14" s="43"/>
      <c r="D14" s="43"/>
      <c r="E14" s="43"/>
      <c r="F14" s="43"/>
      <c r="G14" s="43"/>
      <c r="H14" s="43"/>
    </row>
    <row r="15" spans="1:8" x14ac:dyDescent="0.25">
      <c r="A15" s="174" t="s">
        <v>6</v>
      </c>
      <c r="B15" s="174"/>
      <c r="C15" s="13"/>
      <c r="D15" s="13"/>
      <c r="E15" s="13"/>
      <c r="F15" s="13"/>
      <c r="G15" s="13"/>
      <c r="H15" s="13"/>
    </row>
    <row r="16" spans="1:8" x14ac:dyDescent="0.25">
      <c r="A16" s="162" t="s">
        <v>9</v>
      </c>
      <c r="B16" s="162"/>
      <c r="C16" s="14"/>
      <c r="D16" s="14"/>
      <c r="E16" s="14"/>
      <c r="F16" s="14"/>
      <c r="G16" s="14"/>
      <c r="H16" s="14"/>
    </row>
    <row r="17" spans="1:2" x14ac:dyDescent="0.25">
      <c r="B17" s="44"/>
    </row>
    <row r="18" spans="1:2" ht="33.75" customHeight="1" x14ac:dyDescent="0.25">
      <c r="A18" s="221" t="s">
        <v>39</v>
      </c>
      <c r="B18" s="222"/>
    </row>
    <row r="19" spans="1:2" x14ac:dyDescent="0.25">
      <c r="B19" s="40"/>
    </row>
    <row r="20" spans="1:2" ht="16.5" thickBot="1" x14ac:dyDescent="0.3">
      <c r="B20" s="45"/>
    </row>
    <row r="21" spans="1:2" ht="30.75" thickBot="1" x14ac:dyDescent="0.3">
      <c r="A21" s="46" t="s">
        <v>40</v>
      </c>
      <c r="B21" s="47" t="s">
        <v>41</v>
      </c>
    </row>
    <row r="22" spans="1:2" ht="16.5" thickBot="1" x14ac:dyDescent="0.3">
      <c r="A22" s="46" t="s">
        <v>42</v>
      </c>
      <c r="B22" s="47" t="s">
        <v>43</v>
      </c>
    </row>
    <row r="23" spans="1:2" ht="30.75" thickBot="1" x14ac:dyDescent="0.3">
      <c r="A23" s="46" t="s">
        <v>44</v>
      </c>
      <c r="B23" s="48" t="s">
        <v>45</v>
      </c>
    </row>
    <row r="24" spans="1:2" ht="16.5" thickBot="1" x14ac:dyDescent="0.3">
      <c r="A24" s="46" t="s">
        <v>46</v>
      </c>
      <c r="B24" s="49" t="s">
        <v>47</v>
      </c>
    </row>
    <row r="25" spans="1:2" ht="16.5" thickBot="1" x14ac:dyDescent="0.3">
      <c r="A25" s="50" t="s">
        <v>48</v>
      </c>
      <c r="B25" s="47" t="s">
        <v>49</v>
      </c>
    </row>
    <row r="26" spans="1:2" ht="16.5" thickBot="1" x14ac:dyDescent="0.3">
      <c r="A26" s="51" t="s">
        <v>50</v>
      </c>
      <c r="B26" s="52" t="s">
        <v>51</v>
      </c>
    </row>
    <row r="27" spans="1:2" ht="29.25" thickBot="1" x14ac:dyDescent="0.3">
      <c r="A27" s="53" t="s">
        <v>52</v>
      </c>
      <c r="B27" s="54"/>
    </row>
    <row r="28" spans="1:2" ht="16.5" thickBot="1" x14ac:dyDescent="0.3">
      <c r="A28" s="54" t="s">
        <v>53</v>
      </c>
      <c r="B28" s="54" t="s">
        <v>54</v>
      </c>
    </row>
    <row r="29" spans="1:2" ht="29.25" thickBot="1" x14ac:dyDescent="0.3">
      <c r="A29" s="55" t="s">
        <v>55</v>
      </c>
      <c r="B29" s="56">
        <f>B30</f>
        <v>294.08</v>
      </c>
    </row>
    <row r="30" spans="1:2" ht="29.25" thickBot="1" x14ac:dyDescent="0.3">
      <c r="A30" s="55" t="s">
        <v>56</v>
      </c>
      <c r="B30" s="56">
        <f>B33+B44</f>
        <v>294.08</v>
      </c>
    </row>
    <row r="31" spans="1:2" ht="16.5" thickBot="1" x14ac:dyDescent="0.3">
      <c r="A31" s="54" t="s">
        <v>57</v>
      </c>
      <c r="B31" s="54"/>
    </row>
    <row r="32" spans="1:2" ht="29.25" thickBot="1" x14ac:dyDescent="0.3">
      <c r="A32" s="55" t="s">
        <v>58</v>
      </c>
      <c r="B32" s="54"/>
    </row>
    <row r="33" spans="1:2" ht="16.5" thickBot="1" x14ac:dyDescent="0.3">
      <c r="A33" s="54" t="s">
        <v>59</v>
      </c>
      <c r="B33" s="57">
        <v>294.08</v>
      </c>
    </row>
    <row r="34" spans="1:2" ht="16.5" thickBot="1" x14ac:dyDescent="0.3">
      <c r="A34" s="54" t="s">
        <v>60</v>
      </c>
      <c r="B34" s="57">
        <v>294.08</v>
      </c>
    </row>
    <row r="35" spans="1:2" ht="16.5" thickBot="1" x14ac:dyDescent="0.3">
      <c r="A35" s="54" t="s">
        <v>61</v>
      </c>
      <c r="B35" s="58">
        <v>1</v>
      </c>
    </row>
    <row r="36" spans="1:2" ht="16.5" thickBot="1" x14ac:dyDescent="0.3">
      <c r="A36" s="54" t="s">
        <v>62</v>
      </c>
      <c r="B36" s="57">
        <v>229.57</v>
      </c>
    </row>
    <row r="37" spans="1:2" ht="16.5" thickBot="1" x14ac:dyDescent="0.3">
      <c r="A37" s="54" t="s">
        <v>63</v>
      </c>
      <c r="B37" s="57">
        <v>185.41</v>
      </c>
    </row>
    <row r="38" spans="1:2" ht="29.25" thickBot="1" x14ac:dyDescent="0.3">
      <c r="A38" s="55" t="s">
        <v>64</v>
      </c>
      <c r="B38" s="54"/>
    </row>
    <row r="39" spans="1:2" ht="16.5" thickBot="1" x14ac:dyDescent="0.3">
      <c r="A39" s="54" t="s">
        <v>65</v>
      </c>
      <c r="B39" s="54"/>
    </row>
    <row r="40" spans="1:2" ht="16.5" thickBot="1" x14ac:dyDescent="0.3">
      <c r="A40" s="54" t="s">
        <v>61</v>
      </c>
      <c r="B40" s="54"/>
    </row>
    <row r="41" spans="1:2" ht="16.5" thickBot="1" x14ac:dyDescent="0.3">
      <c r="A41" s="54" t="s">
        <v>62</v>
      </c>
      <c r="B41" s="54"/>
    </row>
    <row r="42" spans="1:2" ht="16.5" thickBot="1" x14ac:dyDescent="0.3">
      <c r="A42" s="54" t="s">
        <v>63</v>
      </c>
      <c r="B42" s="54"/>
    </row>
    <row r="43" spans="1:2" ht="29.25" thickBot="1" x14ac:dyDescent="0.3">
      <c r="A43" s="55" t="s">
        <v>66</v>
      </c>
      <c r="B43" s="54"/>
    </row>
    <row r="44" spans="1:2" ht="30.75" thickBot="1" x14ac:dyDescent="0.3">
      <c r="A44" s="54" t="s">
        <v>67</v>
      </c>
      <c r="B44" s="59"/>
    </row>
    <row r="45" spans="1:2" ht="16.5" thickBot="1" x14ac:dyDescent="0.3">
      <c r="A45" s="54" t="s">
        <v>60</v>
      </c>
      <c r="B45" s="59"/>
    </row>
    <row r="46" spans="1:2" ht="16.5" thickBot="1" x14ac:dyDescent="0.3">
      <c r="A46" s="54" t="s">
        <v>61</v>
      </c>
      <c r="B46" s="58"/>
    </row>
    <row r="47" spans="1:2" ht="16.5" thickBot="1" x14ac:dyDescent="0.3">
      <c r="A47" s="54" t="s">
        <v>62</v>
      </c>
      <c r="B47" s="59"/>
    </row>
    <row r="48" spans="1:2" ht="16.5" thickBot="1" x14ac:dyDescent="0.3">
      <c r="A48" s="54" t="s">
        <v>63</v>
      </c>
      <c r="B48" s="59"/>
    </row>
    <row r="49" spans="1:2" ht="29.25" thickBot="1" x14ac:dyDescent="0.3">
      <c r="A49" s="60" t="s">
        <v>68</v>
      </c>
      <c r="B49" s="61">
        <v>1</v>
      </c>
    </row>
    <row r="50" spans="1:2" ht="16.5" thickBot="1" x14ac:dyDescent="0.3">
      <c r="A50" s="62" t="s">
        <v>57</v>
      </c>
      <c r="B50" s="63"/>
    </row>
    <row r="51" spans="1:2" ht="16.5" thickBot="1" x14ac:dyDescent="0.3">
      <c r="A51" s="62" t="s">
        <v>69</v>
      </c>
      <c r="B51" s="64">
        <f>0.85</f>
        <v>0.85</v>
      </c>
    </row>
    <row r="52" spans="1:2" ht="16.5" thickBot="1" x14ac:dyDescent="0.3">
      <c r="A52" s="62" t="s">
        <v>70</v>
      </c>
      <c r="B52" s="65">
        <v>0.85</v>
      </c>
    </row>
    <row r="53" spans="1:2" ht="16.5" thickBot="1" x14ac:dyDescent="0.3">
      <c r="A53" s="62" t="s">
        <v>71</v>
      </c>
      <c r="B53" s="64">
        <v>0.85</v>
      </c>
    </row>
    <row r="54" spans="1:2" ht="16.5" thickBot="1" x14ac:dyDescent="0.3">
      <c r="A54" s="50" t="s">
        <v>72</v>
      </c>
      <c r="B54" s="66">
        <f>B36/B34</f>
        <v>0.78063792165397172</v>
      </c>
    </row>
    <row r="55" spans="1:2" ht="16.5" thickBot="1" x14ac:dyDescent="0.3">
      <c r="A55" s="50" t="s">
        <v>73</v>
      </c>
      <c r="B55" s="67">
        <f>B36</f>
        <v>229.57</v>
      </c>
    </row>
    <row r="56" spans="1:2" ht="16.5" thickBot="1" x14ac:dyDescent="0.3">
      <c r="A56" s="50" t="s">
        <v>74</v>
      </c>
      <c r="B56" s="66">
        <f>B37/B34</f>
        <v>0.63047470076169754</v>
      </c>
    </row>
    <row r="57" spans="1:2" ht="16.5" thickBot="1" x14ac:dyDescent="0.3">
      <c r="A57" s="51" t="s">
        <v>75</v>
      </c>
      <c r="B57" s="68">
        <f>B37</f>
        <v>185.41</v>
      </c>
    </row>
    <row r="58" spans="1:2" x14ac:dyDescent="0.25">
      <c r="A58" s="60" t="s">
        <v>76</v>
      </c>
      <c r="B58" s="214" t="s">
        <v>77</v>
      </c>
    </row>
    <row r="59" spans="1:2" x14ac:dyDescent="0.25">
      <c r="A59" s="69" t="s">
        <v>78</v>
      </c>
      <c r="B59" s="215"/>
    </row>
    <row r="60" spans="1:2" x14ac:dyDescent="0.25">
      <c r="A60" s="69" t="s">
        <v>79</v>
      </c>
      <c r="B60" s="215"/>
    </row>
    <row r="61" spans="1:2" x14ac:dyDescent="0.25">
      <c r="A61" s="69" t="s">
        <v>80</v>
      </c>
      <c r="B61" s="215"/>
    </row>
    <row r="62" spans="1:2" x14ac:dyDescent="0.25">
      <c r="A62" s="69" t="s">
        <v>81</v>
      </c>
      <c r="B62" s="215"/>
    </row>
    <row r="63" spans="1:2" ht="16.5" thickBot="1" x14ac:dyDescent="0.3">
      <c r="A63" s="70" t="s">
        <v>82</v>
      </c>
      <c r="B63" s="216"/>
    </row>
    <row r="64" spans="1:2" ht="30.75" thickBot="1" x14ac:dyDescent="0.3">
      <c r="A64" s="62" t="s">
        <v>83</v>
      </c>
      <c r="B64" s="71" t="s">
        <v>84</v>
      </c>
    </row>
    <row r="65" spans="1:2" ht="29.25" thickBot="1" x14ac:dyDescent="0.3">
      <c r="A65" s="50" t="s">
        <v>85</v>
      </c>
      <c r="B65" s="71"/>
    </row>
    <row r="66" spans="1:2" ht="16.5" thickBot="1" x14ac:dyDescent="0.3">
      <c r="A66" s="62" t="s">
        <v>57</v>
      </c>
      <c r="B66" s="72"/>
    </row>
    <row r="67" spans="1:2" ht="16.5" thickBot="1" x14ac:dyDescent="0.3">
      <c r="A67" s="62" t="s">
        <v>86</v>
      </c>
      <c r="B67" s="71"/>
    </row>
    <row r="68" spans="1:2" ht="16.5" thickBot="1" x14ac:dyDescent="0.3">
      <c r="A68" s="62" t="s">
        <v>87</v>
      </c>
      <c r="B68" s="72"/>
    </row>
    <row r="69" spans="1:2" ht="30.75" thickBot="1" x14ac:dyDescent="0.3">
      <c r="A69" s="73" t="s">
        <v>88</v>
      </c>
      <c r="B69" s="74" t="s">
        <v>89</v>
      </c>
    </row>
    <row r="70" spans="1:2" ht="16.5" thickBot="1" x14ac:dyDescent="0.3">
      <c r="A70" s="50" t="s">
        <v>90</v>
      </c>
      <c r="B70" s="75"/>
    </row>
    <row r="71" spans="1:2" ht="16.5" thickBot="1" x14ac:dyDescent="0.3">
      <c r="A71" s="69" t="s">
        <v>91</v>
      </c>
      <c r="B71" s="76"/>
    </row>
    <row r="72" spans="1:2" ht="16.5" thickBot="1" x14ac:dyDescent="0.3">
      <c r="A72" s="69" t="s">
        <v>92</v>
      </c>
      <c r="B72" s="76"/>
    </row>
    <row r="73" spans="1:2" ht="16.5" thickBot="1" x14ac:dyDescent="0.3">
      <c r="A73" s="69" t="s">
        <v>93</v>
      </c>
      <c r="B73" s="76"/>
    </row>
    <row r="74" spans="1:2" ht="29.25" thickBot="1" x14ac:dyDescent="0.3">
      <c r="A74" s="77" t="s">
        <v>94</v>
      </c>
      <c r="B74" s="72" t="s">
        <v>95</v>
      </c>
    </row>
    <row r="75" spans="1:2" ht="28.5" x14ac:dyDescent="0.25">
      <c r="A75" s="60" t="s">
        <v>96</v>
      </c>
      <c r="B75" s="214" t="s">
        <v>97</v>
      </c>
    </row>
    <row r="76" spans="1:2" x14ac:dyDescent="0.25">
      <c r="A76" s="69" t="s">
        <v>98</v>
      </c>
      <c r="B76" s="215"/>
    </row>
    <row r="77" spans="1:2" x14ac:dyDescent="0.25">
      <c r="A77" s="69" t="s">
        <v>99</v>
      </c>
      <c r="B77" s="215"/>
    </row>
    <row r="78" spans="1:2" x14ac:dyDescent="0.25">
      <c r="A78" s="69" t="s">
        <v>100</v>
      </c>
      <c r="B78" s="215"/>
    </row>
    <row r="79" spans="1:2" x14ac:dyDescent="0.25">
      <c r="A79" s="69" t="s">
        <v>101</v>
      </c>
      <c r="B79" s="215"/>
    </row>
    <row r="80" spans="1:2" ht="16.5" thickBot="1" x14ac:dyDescent="0.3">
      <c r="A80" s="78" t="s">
        <v>102</v>
      </c>
      <c r="B80" s="216"/>
    </row>
    <row r="83" spans="1:2" x14ac:dyDescent="0.25">
      <c r="A83" s="79"/>
      <c r="B83" s="80"/>
    </row>
    <row r="84" spans="1:2" x14ac:dyDescent="0.25">
      <c r="B84" s="81"/>
    </row>
    <row r="85" spans="1:2" x14ac:dyDescent="0.25">
      <c r="B85" s="82"/>
    </row>
  </sheetData>
  <mergeCells count="12">
    <mergeCell ref="B75:B80"/>
    <mergeCell ref="A5:B5"/>
    <mergeCell ref="A7:B7"/>
    <mergeCell ref="A9:B9"/>
    <mergeCell ref="A10:B10"/>
    <mergeCell ref="A12:B12"/>
    <mergeCell ref="A13:B13"/>
    <mergeCell ref="A14:B14"/>
    <mergeCell ref="A15:B15"/>
    <mergeCell ref="A16:B16"/>
    <mergeCell ref="A18:B18"/>
    <mergeCell ref="B58:B63"/>
  </mergeCells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1.паспорт местоположение </vt:lpstr>
      <vt:lpstr>2. паспорт ТП</vt:lpstr>
      <vt:lpstr>3.3 паспорт описание</vt:lpstr>
      <vt:lpstr>6.2. Паспорт фин осв ввод</vt:lpstr>
      <vt:lpstr>8.Общие сведения</vt:lpstr>
      <vt:lpstr>'1.паспорт местоположение '!Заголовки_для_печати</vt:lpstr>
      <vt:lpstr>'2. паспорт ТП'!Заголовки_для_печати</vt:lpstr>
      <vt:lpstr>'3.3 паспорт описание'!Заголовки_для_печати</vt:lpstr>
      <vt:lpstr>'1.паспорт местоположение '!Область_печати</vt:lpstr>
      <vt:lpstr>'2. паспорт ТП'!Область_печати</vt:lpstr>
      <vt:lpstr>'3.3 паспорт описание'!Область_печати</vt:lpstr>
      <vt:lpstr>'6.2. Паспорт фин осв ввод'!Область_печати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2017-03-30T06:16:30Z</dcterms:modified>
</cp:coreProperties>
</file>